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120" yWindow="45" windowWidth="17115" windowHeight="8955"/>
  </bookViews>
  <sheets>
    <sheet name="Sheet2" sheetId="2" r:id="rId1"/>
    <sheet name="Sheet3" sheetId="3" r:id="rId2"/>
  </sheets>
  <definedNames>
    <definedName name="_xlnm.Print_Titles" localSheetId="0">Sheet2!$1:$6</definedName>
  </definedNames>
  <calcPr calcId="145621"/>
</workbook>
</file>

<file path=xl/calcChain.xml><?xml version="1.0" encoding="utf-8"?>
<calcChain xmlns="http://schemas.openxmlformats.org/spreadsheetml/2006/main">
  <c r="H70" i="2" l="1"/>
  <c r="E70" i="2"/>
  <c r="D70" i="2"/>
  <c r="H69" i="2"/>
  <c r="H68" i="2"/>
  <c r="D68" i="2"/>
  <c r="G68" i="2" s="1"/>
  <c r="H67" i="2"/>
  <c r="H66" i="2"/>
  <c r="D66" i="2"/>
  <c r="G66" i="2" s="1"/>
  <c r="H64" i="2"/>
  <c r="H63" i="2"/>
  <c r="D63" i="2"/>
  <c r="G63" i="2" s="1"/>
  <c r="H61" i="2"/>
  <c r="G61" i="2"/>
  <c r="D61" i="2"/>
  <c r="H59" i="2"/>
  <c r="H58" i="2"/>
  <c r="G58" i="2"/>
  <c r="G70" i="2" s="1"/>
  <c r="D58" i="2"/>
  <c r="H52" i="2"/>
  <c r="D52" i="2"/>
  <c r="G52" i="2" s="1"/>
  <c r="E51" i="2"/>
  <c r="H50" i="2"/>
  <c r="H51" i="2" s="1"/>
  <c r="H49" i="2"/>
  <c r="E47" i="2"/>
  <c r="E53" i="2" s="1"/>
  <c r="H46" i="2"/>
  <c r="H45" i="2"/>
  <c r="H47" i="2" s="1"/>
  <c r="H53" i="2" s="1"/>
  <c r="F39" i="2"/>
  <c r="E39" i="2"/>
  <c r="D39" i="2"/>
  <c r="C39" i="2"/>
  <c r="B39" i="2"/>
  <c r="G38" i="2"/>
  <c r="G37" i="2"/>
  <c r="G39" i="2" s="1"/>
  <c r="D54" i="2" s="1"/>
  <c r="G36" i="2"/>
  <c r="C31" i="2"/>
  <c r="B31" i="2"/>
  <c r="D30" i="2"/>
  <c r="D29" i="2"/>
  <c r="D31" i="2" s="1"/>
  <c r="D71" i="2" s="1"/>
  <c r="H71" i="2" s="1"/>
  <c r="D28" i="2"/>
  <c r="B21" i="2"/>
  <c r="C21" i="2" s="1"/>
  <c r="D51" i="2" s="1"/>
  <c r="G51" i="2" s="1"/>
  <c r="F12" i="2"/>
  <c r="E12" i="2"/>
  <c r="D12" i="2"/>
  <c r="C12" i="2"/>
  <c r="B12" i="2"/>
  <c r="F11" i="2"/>
  <c r="F10" i="2"/>
  <c r="H54" i="2" l="1"/>
  <c r="D21" i="2"/>
  <c r="D45" i="2"/>
  <c r="D47" i="2" l="1"/>
  <c r="D53" i="2" s="1"/>
  <c r="G45" i="2"/>
  <c r="G47" i="2" s="1"/>
  <c r="G53" i="2" s="1"/>
</calcChain>
</file>

<file path=xl/sharedStrings.xml><?xml version="1.0" encoding="utf-8"?>
<sst xmlns="http://schemas.openxmlformats.org/spreadsheetml/2006/main" count="82" uniqueCount="55">
  <si>
    <t>Avg Insp Hours</t>
  </si>
  <si>
    <t>Planned</t>
  </si>
  <si>
    <t>Other</t>
  </si>
  <si>
    <t>High</t>
  </si>
  <si>
    <t>Low</t>
  </si>
  <si>
    <t>Interim Reclamation</t>
  </si>
  <si>
    <t>Final Reclamation</t>
  </si>
  <si>
    <t>Total</t>
  </si>
  <si>
    <t>Federal or Indian:</t>
  </si>
  <si>
    <t>Total
Inspections</t>
  </si>
  <si>
    <t>On Board</t>
  </si>
  <si>
    <t>Staff</t>
  </si>
  <si>
    <t>Supervisory</t>
  </si>
  <si>
    <t>Tribal</t>
  </si>
  <si>
    <t>Insp Wkmths</t>
  </si>
  <si>
    <t>Overtime Wkmths</t>
  </si>
  <si>
    <t>Total Insp Wkmths</t>
  </si>
  <si>
    <t>Available Workmonths:</t>
  </si>
  <si>
    <t xml:space="preserve">Field Office:  </t>
  </si>
  <si>
    <t>COMPLETED BY :</t>
  </si>
  <si>
    <t xml:space="preserve">3.  Positions and Workmonths Dedicated to the Inspection and Enforcement Program </t>
  </si>
  <si>
    <t>A. Environmental Staff (NRS/ESs)</t>
  </si>
  <si>
    <t>PET's</t>
  </si>
  <si>
    <t>PAT's</t>
  </si>
  <si>
    <t>B. Production Accountability Staff</t>
  </si>
  <si>
    <t>Total Goal</t>
  </si>
  <si>
    <t>RA Insp. Type</t>
  </si>
  <si>
    <t>RV Insp. Type</t>
  </si>
  <si>
    <t>Goal</t>
  </si>
  <si>
    <t>Goal Workmonths</t>
  </si>
  <si>
    <t>Planned Workmonths</t>
  </si>
  <si>
    <t xml:space="preserve">Total </t>
  </si>
  <si>
    <t>Undesirable Events (EU)</t>
  </si>
  <si>
    <t>Difference Workmonths:</t>
  </si>
  <si>
    <t>2.  Number of Production Accountability Inspections (RA &amp; RV)</t>
  </si>
  <si>
    <t>Environmental Inspections</t>
  </si>
  <si>
    <t>Goal Number of RA (10% of high risk cases)</t>
  </si>
  <si>
    <t>Goal Number of RV (10% of remaining cases)</t>
  </si>
  <si>
    <t>Interim Reclamation (ES/IR)</t>
  </si>
  <si>
    <t>Final Reclamation (ES/SA)</t>
  </si>
  <si>
    <t xml:space="preserve"> </t>
  </si>
  <si>
    <t>Surface Construction  or Drilling (ES/SC or ES/SD)</t>
  </si>
  <si>
    <t>Surface construction or drilling</t>
  </si>
  <si>
    <t>Surface Other</t>
  </si>
  <si>
    <t>Surface Other: Producing, H&amp;S, Well Status (ES/SP, ES/HS, or ES/WS)</t>
  </si>
  <si>
    <t>1.  Number of Environmental Inspections by Well/Facility</t>
  </si>
  <si>
    <t>4.  Inspection Plan</t>
  </si>
  <si>
    <t>Production Accountability</t>
  </si>
  <si>
    <t>Number of High Risk Production Inspection Items from Matrix</t>
  </si>
  <si>
    <t>Total Number of Production Inspection Items from Matrix</t>
  </si>
  <si>
    <t>PAT Oversight</t>
  </si>
  <si>
    <t>NRS/ES Oversight</t>
  </si>
  <si>
    <t>Remarks:</t>
  </si>
  <si>
    <t>Federal  and Indian RA/RV/ES Inspection Strategy Matrix for FY2014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</si>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</sst>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4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12" xfId="0" applyFill="1" applyBorder="1"/>
    <xf numFmtId="0" fontId="0" fillId="0" borderId="0" xfId="0" applyBorder="1"/>
    <xf numFmtId="0" fontId="0" fillId="0" borderId="9" xfId="0" applyBorder="1"/>
    <xf numFmtId="0" fontId="2" fillId="0" borderId="0" xfId="0" applyFont="1" applyAlignment="1">
      <alignment horizontal="left"/>
    </xf>
    <xf numFmtId="1" fontId="0" fillId="5" borderId="11" xfId="0" applyNumberFormat="1" applyFill="1" applyBorder="1"/>
    <xf numFmtId="164" fontId="0" fillId="5" borderId="11" xfId="0" applyNumberFormat="1" applyFill="1" applyBorder="1"/>
    <xf numFmtId="164" fontId="0" fillId="5" borderId="3" xfId="0" applyNumberFormat="1" applyFill="1" applyBorder="1"/>
    <xf numFmtId="0" fontId="2" fillId="0" borderId="0" xfId="0" applyFont="1" applyFill="1" applyBorder="1" applyAlignment="1"/>
    <xf numFmtId="0" fontId="0" fillId="0" borderId="0" xfId="0" applyFont="1" applyAlignment="1"/>
    <xf numFmtId="164" fontId="0" fillId="5" borderId="5" xfId="0" applyNumberFormat="1" applyFill="1" applyBorder="1"/>
    <xf numFmtId="164" fontId="3" fillId="4" borderId="5" xfId="0" applyNumberFormat="1" applyFont="1" applyFill="1" applyBorder="1"/>
    <xf numFmtId="0" fontId="1" fillId="6" borderId="10" xfId="0" applyFont="1" applyFill="1" applyBorder="1" applyAlignment="1">
      <alignment horizontal="center"/>
    </xf>
    <xf numFmtId="1" fontId="0" fillId="5" borderId="11" xfId="0" applyNumberFormat="1" applyFill="1" applyBorder="1" applyProtection="1"/>
    <xf numFmtId="1" fontId="0" fillId="6" borderId="3" xfId="0" applyNumberFormat="1" applyFill="1" applyBorder="1" applyProtection="1"/>
    <xf numFmtId="1" fontId="0" fillId="6" borderId="11" xfId="0" applyNumberFormat="1" applyFill="1" applyBorder="1" applyProtection="1"/>
    <xf numFmtId="1" fontId="0" fillId="0" borderId="11" xfId="0" applyNumberFormat="1" applyBorder="1" applyProtection="1"/>
    <xf numFmtId="1" fontId="0" fillId="5" borderId="11" xfId="0" applyNumberFormat="1" applyFill="1" applyBorder="1" applyAlignment="1" applyProtection="1"/>
    <xf numFmtId="164" fontId="0" fillId="5" borderId="11" xfId="0" applyNumberFormat="1" applyFill="1" applyBorder="1" applyAlignment="1" applyProtection="1"/>
    <xf numFmtId="164" fontId="0" fillId="3" borderId="0" xfId="0" applyNumberFormat="1" applyFill="1" applyProtection="1"/>
    <xf numFmtId="164" fontId="0" fillId="5" borderId="11" xfId="0" applyNumberFormat="1" applyFill="1" applyBorder="1" applyProtection="1"/>
    <xf numFmtId="1" fontId="0" fillId="0" borderId="3" xfId="0" applyNumberFormat="1" applyFill="1" applyBorder="1" applyProtection="1"/>
    <xf numFmtId="0" fontId="0" fillId="0" borderId="3" xfId="0" applyFill="1" applyBorder="1" applyProtection="1"/>
    <xf numFmtId="1" fontId="0" fillId="0" borderId="8" xfId="0" applyNumberFormat="1" applyFill="1" applyBorder="1" applyProtection="1"/>
    <xf numFmtId="164" fontId="0" fillId="3" borderId="3" xfId="0" applyNumberFormat="1" applyFill="1" applyBorder="1" applyProtection="1"/>
    <xf numFmtId="0" fontId="0" fillId="2" borderId="11" xfId="0" applyFill="1" applyBorder="1" applyAlignment="1" applyProtection="1">
      <alignment wrapText="1"/>
    </xf>
    <xf numFmtId="0" fontId="0" fillId="0" borderId="11" xfId="0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/>
    </xf>
    <xf numFmtId="0" fontId="0" fillId="0" borderId="11" xfId="0" applyBorder="1" applyProtection="1"/>
    <xf numFmtId="0" fontId="0" fillId="2" borderId="2" xfId="0" applyFill="1" applyBorder="1" applyAlignment="1" applyProtection="1">
      <alignment wrapText="1"/>
    </xf>
    <xf numFmtId="0" fontId="0" fillId="2" borderId="11" xfId="0" applyFill="1" applyBorder="1" applyProtection="1"/>
    <xf numFmtId="0" fontId="0" fillId="0" borderId="11" xfId="0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0" xfId="0" applyFill="1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3" xfId="0" applyBorder="1" applyProtection="1"/>
    <xf numFmtId="0" fontId="0" fillId="0" borderId="10" xfId="0" applyBorder="1" applyProtection="1"/>
    <xf numFmtId="0" fontId="0" fillId="2" borderId="3" xfId="0" applyFill="1" applyBorder="1" applyProtection="1"/>
    <xf numFmtId="0" fontId="0" fillId="2" borderId="6" xfId="0" applyFill="1" applyBorder="1" applyProtection="1"/>
    <xf numFmtId="164" fontId="0" fillId="6" borderId="9" xfId="0" applyNumberFormat="1" applyFill="1" applyBorder="1" applyProtection="1"/>
    <xf numFmtId="0" fontId="0" fillId="2" borderId="1" xfId="0" applyFill="1" applyBorder="1" applyProtection="1"/>
    <xf numFmtId="0" fontId="0" fillId="6" borderId="6" xfId="0" applyFill="1" applyBorder="1" applyProtection="1"/>
    <xf numFmtId="164" fontId="0" fillId="6" borderId="12" xfId="0" applyNumberFormat="1" applyFill="1" applyBorder="1" applyProtection="1"/>
    <xf numFmtId="0" fontId="0" fillId="0" borderId="3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64" fontId="0" fillId="6" borderId="5" xfId="0" applyNumberFormat="1" applyFill="1" applyBorder="1" applyProtection="1"/>
    <xf numFmtId="164" fontId="0" fillId="6" borderId="3" xfId="0" applyNumberFormat="1" applyFill="1" applyBorder="1" applyProtection="1"/>
    <xf numFmtId="1" fontId="0" fillId="6" borderId="4" xfId="0" applyNumberFormat="1" applyFill="1" applyBorder="1" applyProtection="1"/>
    <xf numFmtId="0" fontId="0" fillId="2" borderId="10" xfId="0" applyFill="1" applyBorder="1" applyProtection="1"/>
    <xf numFmtId="164" fontId="0" fillId="6" borderId="2" xfId="0" applyNumberFormat="1" applyFill="1" applyBorder="1" applyProtection="1"/>
    <xf numFmtId="1" fontId="0" fillId="7" borderId="11" xfId="0" applyNumberFormat="1" applyFill="1" applyBorder="1" applyProtection="1">
      <protection locked="0"/>
    </xf>
    <xf numFmtId="0" fontId="0" fillId="7" borderId="11" xfId="0" applyFill="1" applyBorder="1" applyProtection="1">
      <protection locked="0"/>
    </xf>
    <xf numFmtId="164" fontId="0" fillId="7" borderId="11" xfId="0" applyNumberFormat="1" applyFill="1" applyBorder="1" applyProtection="1">
      <protection locked="0"/>
    </xf>
    <xf numFmtId="1" fontId="0" fillId="7" borderId="11" xfId="0" applyNumberFormat="1" applyFill="1" applyBorder="1" applyAlignment="1" applyProtection="1">
      <protection locked="0"/>
    </xf>
    <xf numFmtId="1" fontId="0" fillId="7" borderId="5" xfId="0" applyNumberFormat="1" applyFill="1" applyBorder="1" applyAlignment="1" applyProtection="1">
      <protection locked="0"/>
    </xf>
    <xf numFmtId="164" fontId="0" fillId="7" borderId="5" xfId="0" applyNumberFormat="1" applyFill="1" applyBorder="1" applyAlignment="1" applyProtection="1">
      <protection locked="0"/>
    </xf>
    <xf numFmtId="164" fontId="0" fillId="7" borderId="11" xfId="0" applyNumberFormat="1" applyFill="1" applyBorder="1" applyAlignment="1" applyProtection="1">
      <protection locked="0"/>
    </xf>
    <xf numFmtId="164" fontId="0" fillId="7" borderId="5" xfId="0" applyNumberFormat="1" applyFill="1" applyBorder="1" applyProtection="1">
      <protection locked="0"/>
    </xf>
    <xf numFmtId="1" fontId="0" fillId="7" borderId="3" xfId="0" applyNumberFormat="1" applyFill="1" applyBorder="1" applyProtection="1">
      <protection locked="0"/>
    </xf>
    <xf numFmtId="1" fontId="0" fillId="6" borderId="2" xfId="0" applyNumberFormat="1" applyFill="1" applyBorder="1" applyProtection="1"/>
    <xf numFmtId="164" fontId="0" fillId="6" borderId="8" xfId="0" applyNumberFormat="1" applyFill="1" applyBorder="1" applyProtection="1"/>
    <xf numFmtId="164" fontId="0" fillId="6" borderId="2" xfId="0" applyNumberFormat="1" applyFill="1" applyBorder="1"/>
    <xf numFmtId="0" fontId="0" fillId="6" borderId="10" xfId="0" applyFill="1" applyBorder="1" applyProtection="1"/>
    <xf numFmtId="1" fontId="0" fillId="7" borderId="5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" fontId="0" fillId="6" borderId="10" xfId="0" applyNumberFormat="1" applyFill="1" applyBorder="1" applyProtection="1"/>
    <xf numFmtId="1" fontId="0" fillId="2" borderId="0" xfId="0" applyNumberFormat="1" applyFill="1" applyBorder="1" applyProtection="1"/>
    <xf numFmtId="1" fontId="0" fillId="0" borderId="11" xfId="0" applyNumberFormat="1" applyFill="1" applyBorder="1" applyProtection="1"/>
    <xf numFmtId="164" fontId="3" fillId="4" borderId="11" xfId="0" applyNumberFormat="1" applyFont="1" applyFill="1" applyBorder="1" applyProtection="1"/>
    <xf numFmtId="0" fontId="0" fillId="0" borderId="1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164" fontId="0" fillId="2" borderId="11" xfId="0" applyNumberFormat="1" applyFill="1" applyBorder="1" applyProtection="1"/>
    <xf numFmtId="164" fontId="0" fillId="2" borderId="10" xfId="0" applyNumberFormat="1" applyFill="1" applyBorder="1" applyProtection="1"/>
    <xf numFmtId="164" fontId="0" fillId="2" borderId="7" xfId="0" applyNumberFormat="1" applyFill="1" applyBorder="1" applyProtection="1"/>
    <xf numFmtId="0" fontId="0" fillId="0" borderId="6" xfId="0" applyBorder="1" applyAlignment="1" applyProtection="1"/>
    <xf numFmtId="0" fontId="1" fillId="0" borderId="0" xfId="0" applyFont="1" applyFill="1" applyBorder="1" applyAlignment="1">
      <alignment horizontal="right"/>
    </xf>
    <xf numFmtId="165" fontId="0" fillId="7" borderId="11" xfId="0" applyNumberFormat="1" applyFill="1" applyBorder="1" applyAlignment="1" applyProtection="1">
      <protection locked="0"/>
    </xf>
    <xf numFmtId="0" fontId="2" fillId="7" borderId="13" xfId="0" applyFont="1" applyFill="1" applyBorder="1" applyAlignment="1" applyProtection="1">
      <alignment horizontal="left"/>
      <protection locked="0"/>
    </xf>
    <xf numFmtId="0" fontId="0" fillId="7" borderId="14" xfId="0" applyFill="1" applyBorder="1" applyAlignment="1"/>
    <xf numFmtId="0" fontId="3" fillId="7" borderId="3" xfId="0" applyFont="1" applyFill="1" applyBorder="1" applyAlignment="1" applyProtection="1">
      <alignment horizontal="left"/>
      <protection locked="0"/>
    </xf>
    <xf numFmtId="0" fontId="0" fillId="7" borderId="4" xfId="0" applyFill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7" borderId="0" xfId="0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0" fontId="0" fillId="0" borderId="4" xfId="0" applyBorder="1" applyAlignment="1" applyProtection="1">
      <alignment horizontal="left"/>
    </xf>
    <xf numFmtId="0" fontId="2" fillId="0" borderId="0" xfId="0" applyFont="1" applyAlignment="1">
      <alignment horizontal="right"/>
    </xf>
    <xf numFmtId="0" fontId="2" fillId="7" borderId="3" xfId="0" applyFont="1" applyFill="1" applyBorder="1" applyAlignment="1" applyProtection="1">
      <alignment horizontal="left"/>
      <protection locked="0"/>
    </xf>
    <xf numFmtId="0" fontId="0" fillId="7" borderId="5" xfId="0" applyFill="1" applyBorder="1" applyAlignment="1">
      <alignment horizontal="left"/>
    </xf>
    <xf numFmtId="0" fontId="2" fillId="0" borderId="0" xfId="0" applyFont="1" applyFill="1" applyBorder="1" applyAlignment="1" applyProtection="1"/>
    <xf numFmtId="0" fontId="0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Alignment="1"/>
    <xf numFmtId="0" fontId="0" fillId="0" borderId="0" xfId="0" applyFont="1" applyAlignment="1"/>
    <xf numFmtId="0" fontId="3" fillId="0" borderId="11" xfId="0" applyFont="1" applyFill="1" applyBorder="1" applyAlignment="1" applyProtection="1"/>
    <xf numFmtId="0" fontId="0" fillId="0" borderId="11" xfId="0" applyFont="1" applyBorder="1" applyAlignment="1" applyProtection="1"/>
    <xf numFmtId="0" fontId="3" fillId="0" borderId="3" xfId="0" applyFont="1" applyFill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" fillId="0" borderId="0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zoomScaleNormal="100" workbookViewId="0">
      <selection activeCell="D9" sqref="D9"/>
    </sheetView>
  </sheetViews>
  <sheetFormatPr defaultRowHeight="15" x14ac:dyDescent="0.25"/>
  <cols>
    <col min="2" max="2" width="18.5703125" customWidth="1"/>
    <col min="3" max="3" width="13.28515625" customWidth="1"/>
    <col min="4" max="4" width="14.7109375" customWidth="1"/>
    <col min="5" max="5" width="12.140625" customWidth="1"/>
    <col min="6" max="6" width="12.85546875" customWidth="1"/>
    <col min="7" max="7" width="13.7109375" customWidth="1"/>
    <col min="8" max="8" width="18" customWidth="1"/>
  </cols>
  <sheetData>
    <row r="1" spans="1:8" ht="21" x14ac:dyDescent="0.35">
      <c r="A1" s="108" t="s">
        <v>53</v>
      </c>
      <c r="B1" s="108"/>
      <c r="C1" s="108"/>
      <c r="D1" s="108"/>
      <c r="E1" s="108"/>
      <c r="F1" s="108"/>
      <c r="G1" s="108"/>
      <c r="H1" s="108"/>
    </row>
    <row r="2" spans="1:8" ht="21" x14ac:dyDescent="0.35">
      <c r="A2" s="75"/>
      <c r="B2" s="75"/>
      <c r="C2" s="75"/>
      <c r="D2" s="75"/>
      <c r="E2" s="75"/>
      <c r="F2" s="75"/>
      <c r="G2" s="75"/>
      <c r="H2" s="75"/>
    </row>
    <row r="3" spans="1:8" x14ac:dyDescent="0.25">
      <c r="A3" s="110" t="s">
        <v>18</v>
      </c>
      <c r="B3" s="110"/>
      <c r="C3" s="111" t="s">
        <v>40</v>
      </c>
      <c r="D3" s="112"/>
      <c r="E3" s="89" t="s">
        <v>54</v>
      </c>
      <c r="F3" s="90"/>
      <c r="G3" s="77"/>
    </row>
    <row r="4" spans="1:8" x14ac:dyDescent="0.25">
      <c r="A4" s="110" t="s">
        <v>8</v>
      </c>
      <c r="B4" s="110"/>
      <c r="C4" s="91" t="s">
        <v>40</v>
      </c>
      <c r="D4" s="92"/>
      <c r="E4" s="77"/>
      <c r="F4" s="77"/>
      <c r="G4" s="77"/>
    </row>
    <row r="5" spans="1:8" x14ac:dyDescent="0.25">
      <c r="A5" s="110" t="s">
        <v>19</v>
      </c>
      <c r="B5" s="110"/>
      <c r="C5" s="93" t="s">
        <v>40</v>
      </c>
      <c r="D5" s="94"/>
      <c r="E5" s="95"/>
      <c r="F5" s="96"/>
      <c r="G5" s="77"/>
    </row>
    <row r="7" spans="1:8" x14ac:dyDescent="0.25">
      <c r="A7" s="116" t="s">
        <v>45</v>
      </c>
      <c r="B7" s="117"/>
      <c r="C7" s="117"/>
      <c r="D7" s="117"/>
    </row>
    <row r="9" spans="1:8" ht="90" x14ac:dyDescent="0.25">
      <c r="A9" s="29"/>
      <c r="B9" s="30" t="s">
        <v>41</v>
      </c>
      <c r="C9" s="30" t="s">
        <v>38</v>
      </c>
      <c r="D9" s="30" t="s">
        <v>44</v>
      </c>
      <c r="E9" s="30" t="s">
        <v>39</v>
      </c>
      <c r="F9" s="30" t="s">
        <v>9</v>
      </c>
      <c r="H9" s="76"/>
    </row>
    <row r="10" spans="1:8" x14ac:dyDescent="0.25">
      <c r="A10" s="31" t="s">
        <v>3</v>
      </c>
      <c r="B10" s="61">
        <v>0</v>
      </c>
      <c r="C10" s="61">
        <v>0</v>
      </c>
      <c r="D10" s="62">
        <v>0</v>
      </c>
      <c r="E10" s="61">
        <v>0</v>
      </c>
      <c r="F10" s="17">
        <f>SUM(B10:E10)</f>
        <v>0</v>
      </c>
    </row>
    <row r="11" spans="1:8" x14ac:dyDescent="0.25">
      <c r="A11" s="31" t="s">
        <v>4</v>
      </c>
      <c r="B11" s="61">
        <v>0</v>
      </c>
      <c r="C11" s="19"/>
      <c r="D11" s="62">
        <v>0</v>
      </c>
      <c r="E11" s="69">
        <v>0</v>
      </c>
      <c r="F11" s="17">
        <f>SUM(B11:E11)</f>
        <v>0</v>
      </c>
    </row>
    <row r="12" spans="1:8" x14ac:dyDescent="0.25">
      <c r="A12" s="32" t="s">
        <v>7</v>
      </c>
      <c r="B12" s="17">
        <f>SUM(B10:B11)</f>
        <v>0</v>
      </c>
      <c r="C12" s="17">
        <f>SUM(C10:C11)</f>
        <v>0</v>
      </c>
      <c r="D12" s="17">
        <f t="shared" ref="D12" si="0">SUM(D10:D11)</f>
        <v>0</v>
      </c>
      <c r="E12" s="17">
        <f>SUM(E10:E11)</f>
        <v>0</v>
      </c>
      <c r="F12" s="17">
        <f t="shared" ref="F12" si="1">SUM(F10:F11)</f>
        <v>0</v>
      </c>
    </row>
    <row r="13" spans="1:8" x14ac:dyDescent="0.25">
      <c r="A13" s="6"/>
      <c r="B13" s="6"/>
      <c r="C13" s="6"/>
      <c r="D13" s="6"/>
      <c r="E13" s="6"/>
      <c r="F13" s="6"/>
    </row>
    <row r="14" spans="1:8" x14ac:dyDescent="0.25">
      <c r="A14" s="113" t="s">
        <v>34</v>
      </c>
      <c r="B14" s="114"/>
      <c r="C14" s="114"/>
      <c r="D14" s="114"/>
      <c r="E14" s="6"/>
      <c r="F14" s="6"/>
    </row>
    <row r="15" spans="1:8" x14ac:dyDescent="0.25">
      <c r="A15" s="12"/>
      <c r="B15" s="13"/>
      <c r="C15" s="13"/>
      <c r="D15" s="13"/>
      <c r="E15" s="6"/>
      <c r="F15" s="6"/>
    </row>
    <row r="16" spans="1:8" x14ac:dyDescent="0.25">
      <c r="A16" s="118" t="s">
        <v>48</v>
      </c>
      <c r="B16" s="119"/>
      <c r="C16" s="119"/>
      <c r="D16" s="119"/>
      <c r="E16" s="62">
        <v>0</v>
      </c>
      <c r="F16" s="6"/>
    </row>
    <row r="17" spans="1:8" x14ac:dyDescent="0.25">
      <c r="A17" s="120" t="s">
        <v>49</v>
      </c>
      <c r="B17" s="121"/>
      <c r="C17" s="121"/>
      <c r="D17" s="122"/>
      <c r="E17" s="62">
        <v>0</v>
      </c>
      <c r="F17" s="6"/>
    </row>
    <row r="18" spans="1:8" x14ac:dyDescent="0.25">
      <c r="A18" s="12"/>
      <c r="B18" s="13"/>
      <c r="C18" s="13"/>
      <c r="D18" s="13"/>
      <c r="E18" s="6"/>
      <c r="F18" s="6"/>
    </row>
    <row r="19" spans="1:8" x14ac:dyDescent="0.25">
      <c r="A19" s="6"/>
      <c r="B19" s="6"/>
      <c r="C19" s="6"/>
      <c r="D19" s="6"/>
      <c r="E19" s="6"/>
      <c r="F19" s="6"/>
    </row>
    <row r="20" spans="1:8" ht="60" x14ac:dyDescent="0.25">
      <c r="A20" s="33"/>
      <c r="B20" s="30" t="s">
        <v>36</v>
      </c>
      <c r="C20" s="30" t="s">
        <v>37</v>
      </c>
      <c r="D20" s="30" t="s">
        <v>25</v>
      </c>
    </row>
    <row r="21" spans="1:8" x14ac:dyDescent="0.25">
      <c r="A21" s="16"/>
      <c r="B21" s="20">
        <f>ROUNDUP(0.1*(E16),0)</f>
        <v>0</v>
      </c>
      <c r="C21" s="20">
        <f>ROUNDUP(0.1*(E17-B21),0)</f>
        <v>0</v>
      </c>
      <c r="D21" s="17">
        <f>SUM(B21:C21)</f>
        <v>0</v>
      </c>
    </row>
    <row r="22" spans="1:8" x14ac:dyDescent="0.25">
      <c r="A22" s="6"/>
      <c r="B22" s="6"/>
      <c r="C22" s="6"/>
      <c r="D22" s="6"/>
      <c r="E22" s="6"/>
      <c r="F22" s="6"/>
    </row>
    <row r="23" spans="1:8" x14ac:dyDescent="0.25">
      <c r="A23" s="115" t="s">
        <v>20</v>
      </c>
      <c r="B23" s="115"/>
      <c r="C23" s="115"/>
      <c r="D23" s="115"/>
      <c r="E23" s="115"/>
      <c r="F23" s="115"/>
      <c r="G23" s="115"/>
      <c r="H23" s="115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123" t="s">
        <v>21</v>
      </c>
      <c r="B25" s="124"/>
      <c r="C25" s="124"/>
      <c r="F25" s="6"/>
    </row>
    <row r="26" spans="1:8" x14ac:dyDescent="0.25">
      <c r="F26" s="6"/>
    </row>
    <row r="27" spans="1:8" x14ac:dyDescent="0.25">
      <c r="A27" s="34"/>
      <c r="B27" s="35" t="s">
        <v>11</v>
      </c>
      <c r="C27" s="35" t="s">
        <v>12</v>
      </c>
      <c r="D27" s="36" t="s">
        <v>7</v>
      </c>
      <c r="F27" s="6"/>
    </row>
    <row r="28" spans="1:8" x14ac:dyDescent="0.25">
      <c r="A28" s="37" t="s">
        <v>10</v>
      </c>
      <c r="B28" s="61">
        <v>0</v>
      </c>
      <c r="C28" s="61">
        <v>0</v>
      </c>
      <c r="D28" s="21">
        <f>SUM(B28:C28)</f>
        <v>0</v>
      </c>
      <c r="F28" s="6"/>
    </row>
    <row r="29" spans="1:8" ht="30" x14ac:dyDescent="0.25">
      <c r="A29" s="37" t="s">
        <v>14</v>
      </c>
      <c r="B29" s="63">
        <v>0</v>
      </c>
      <c r="C29" s="63">
        <v>0</v>
      </c>
      <c r="D29" s="22">
        <f t="shared" ref="D29:D30" si="2">SUM(B29:C29)</f>
        <v>0</v>
      </c>
      <c r="F29" s="6"/>
    </row>
    <row r="30" spans="1:8" ht="45" x14ac:dyDescent="0.25">
      <c r="A30" s="37" t="s">
        <v>15</v>
      </c>
      <c r="B30" s="63">
        <v>0</v>
      </c>
      <c r="C30" s="63">
        <v>0</v>
      </c>
      <c r="D30" s="22">
        <f t="shared" si="2"/>
        <v>0</v>
      </c>
      <c r="F30" s="6"/>
    </row>
    <row r="31" spans="1:8" ht="32.450000000000003" customHeight="1" x14ac:dyDescent="0.25">
      <c r="A31" s="38" t="s">
        <v>16</v>
      </c>
      <c r="B31" s="22">
        <f>SUM(B29:B30)</f>
        <v>0</v>
      </c>
      <c r="C31" s="22">
        <f t="shared" ref="C31:D31" si="3">SUM(C29:C30)</f>
        <v>0</v>
      </c>
      <c r="D31" s="22">
        <f t="shared" si="3"/>
        <v>0</v>
      </c>
      <c r="F31" s="6"/>
    </row>
    <row r="32" spans="1:8" x14ac:dyDescent="0.25">
      <c r="A32" s="6"/>
      <c r="B32" s="6"/>
      <c r="C32" s="6"/>
      <c r="D32" s="6"/>
      <c r="E32" s="6"/>
      <c r="F32" s="6"/>
    </row>
    <row r="33" spans="1:8" x14ac:dyDescent="0.25">
      <c r="A33" s="123" t="s">
        <v>24</v>
      </c>
      <c r="B33" s="124"/>
      <c r="C33" s="124"/>
    </row>
    <row r="34" spans="1:8" x14ac:dyDescent="0.25">
      <c r="F34" s="7"/>
    </row>
    <row r="35" spans="1:8" x14ac:dyDescent="0.25">
      <c r="A35" s="34"/>
      <c r="B35" s="35" t="s">
        <v>22</v>
      </c>
      <c r="C35" s="35" t="s">
        <v>23</v>
      </c>
      <c r="D35" s="35" t="s">
        <v>12</v>
      </c>
      <c r="E35" s="39" t="s">
        <v>13</v>
      </c>
      <c r="F35" s="35" t="s">
        <v>2</v>
      </c>
      <c r="G35" s="40" t="s">
        <v>7</v>
      </c>
    </row>
    <row r="36" spans="1:8" x14ac:dyDescent="0.25">
      <c r="A36" s="37" t="s">
        <v>10</v>
      </c>
      <c r="B36" s="61">
        <v>0</v>
      </c>
      <c r="C36" s="61">
        <v>0</v>
      </c>
      <c r="D36" s="64">
        <v>0</v>
      </c>
      <c r="E36" s="64">
        <v>0</v>
      </c>
      <c r="F36" s="65">
        <v>0</v>
      </c>
      <c r="G36" s="9">
        <f>SUM(B36:F36)</f>
        <v>0</v>
      </c>
    </row>
    <row r="37" spans="1:8" ht="30" x14ac:dyDescent="0.25">
      <c r="A37" s="37" t="s">
        <v>14</v>
      </c>
      <c r="B37" s="63">
        <v>0</v>
      </c>
      <c r="C37" s="63">
        <v>0</v>
      </c>
      <c r="D37" s="67">
        <v>0</v>
      </c>
      <c r="E37" s="67">
        <v>0</v>
      </c>
      <c r="F37" s="66">
        <v>0</v>
      </c>
      <c r="G37" s="10">
        <f>SUM(B37:F37)</f>
        <v>0</v>
      </c>
    </row>
    <row r="38" spans="1:8" ht="45" x14ac:dyDescent="0.25">
      <c r="A38" s="37" t="s">
        <v>15</v>
      </c>
      <c r="B38" s="63">
        <v>0</v>
      </c>
      <c r="C38" s="63">
        <v>0</v>
      </c>
      <c r="D38" s="67">
        <v>0</v>
      </c>
      <c r="E38" s="67">
        <v>0</v>
      </c>
      <c r="F38" s="66">
        <v>0</v>
      </c>
      <c r="G38" s="10">
        <f>SUM(B38:F38)</f>
        <v>0</v>
      </c>
    </row>
    <row r="39" spans="1:8" ht="31.35" customHeight="1" x14ac:dyDescent="0.25">
      <c r="A39" s="37" t="s">
        <v>16</v>
      </c>
      <c r="B39" s="11">
        <f>SUM(B37:B38)</f>
        <v>0</v>
      </c>
      <c r="C39" s="11">
        <f t="shared" ref="C39:G39" si="4">SUM(C37:C38)</f>
        <v>0</v>
      </c>
      <c r="D39" s="11">
        <f t="shared" si="4"/>
        <v>0</v>
      </c>
      <c r="E39" s="11">
        <f t="shared" si="4"/>
        <v>0</v>
      </c>
      <c r="F39" s="11">
        <f t="shared" si="4"/>
        <v>0</v>
      </c>
      <c r="G39" s="10">
        <f t="shared" si="4"/>
        <v>0</v>
      </c>
    </row>
    <row r="40" spans="1:8" x14ac:dyDescent="0.25">
      <c r="A40" s="6"/>
      <c r="B40" s="6"/>
      <c r="C40" s="6"/>
      <c r="D40" s="6"/>
      <c r="E40" s="6"/>
      <c r="F40" s="6"/>
    </row>
    <row r="41" spans="1:8" x14ac:dyDescent="0.25">
      <c r="A41" s="125" t="s">
        <v>46</v>
      </c>
      <c r="B41" s="126"/>
    </row>
    <row r="43" spans="1:8" ht="30" x14ac:dyDescent="0.25">
      <c r="A43" s="103" t="s">
        <v>47</v>
      </c>
      <c r="B43" s="109"/>
      <c r="C43" s="104"/>
      <c r="D43" s="30" t="s">
        <v>28</v>
      </c>
      <c r="E43" s="40" t="s">
        <v>1</v>
      </c>
      <c r="F43" s="30" t="s">
        <v>0</v>
      </c>
      <c r="G43" s="30" t="s">
        <v>29</v>
      </c>
      <c r="H43" s="30" t="s">
        <v>30</v>
      </c>
    </row>
    <row r="44" spans="1:8" x14ac:dyDescent="0.25">
      <c r="A44" s="44"/>
      <c r="B44" s="32" t="s">
        <v>26</v>
      </c>
      <c r="C44" s="46"/>
      <c r="D44" s="41"/>
      <c r="E44" s="42"/>
      <c r="F44" s="43"/>
      <c r="G44" s="42"/>
      <c r="H44" s="43"/>
    </row>
    <row r="45" spans="1:8" x14ac:dyDescent="0.25">
      <c r="A45" s="45"/>
      <c r="B45" s="44"/>
      <c r="C45" s="32" t="s">
        <v>3</v>
      </c>
      <c r="D45" s="20">
        <f>B21</f>
        <v>0</v>
      </c>
      <c r="E45" s="61">
        <v>0</v>
      </c>
      <c r="F45" s="63">
        <v>0</v>
      </c>
      <c r="G45" s="24">
        <f>D45*F45/173</f>
        <v>0</v>
      </c>
      <c r="H45" s="24">
        <f>E45*F45/173</f>
        <v>0</v>
      </c>
    </row>
    <row r="46" spans="1:8" x14ac:dyDescent="0.25">
      <c r="A46" s="45"/>
      <c r="B46" s="45"/>
      <c r="C46" s="32" t="s">
        <v>4</v>
      </c>
      <c r="D46" s="19"/>
      <c r="E46" s="61">
        <v>0</v>
      </c>
      <c r="F46" s="63">
        <v>0</v>
      </c>
      <c r="G46" s="85"/>
      <c r="H46" s="24">
        <f>E46*F46/173</f>
        <v>0</v>
      </c>
    </row>
    <row r="47" spans="1:8" x14ac:dyDescent="0.25">
      <c r="A47" s="45"/>
      <c r="B47" s="47"/>
      <c r="C47" s="32" t="s">
        <v>7</v>
      </c>
      <c r="D47" s="17">
        <f>SUM(D45:D46)</f>
        <v>0</v>
      </c>
      <c r="E47" s="17">
        <f t="shared" ref="E47" si="5">SUM(E45:E46)</f>
        <v>0</v>
      </c>
      <c r="F47" s="60"/>
      <c r="G47" s="24">
        <f>SUM(G45:G46)</f>
        <v>0</v>
      </c>
      <c r="H47" s="24">
        <f>SUM(H45:H46)</f>
        <v>0</v>
      </c>
    </row>
    <row r="48" spans="1:8" x14ac:dyDescent="0.25">
      <c r="A48" s="45"/>
      <c r="B48" s="32" t="s">
        <v>27</v>
      </c>
      <c r="C48" s="32"/>
      <c r="D48" s="49"/>
      <c r="E48" s="2" t="s">
        <v>40</v>
      </c>
      <c r="F48" s="4"/>
      <c r="G48" s="4"/>
      <c r="H48" s="5"/>
    </row>
    <row r="49" spans="1:8" x14ac:dyDescent="0.25">
      <c r="A49" s="45"/>
      <c r="B49" s="44"/>
      <c r="C49" s="46" t="s">
        <v>3</v>
      </c>
      <c r="D49" s="79"/>
      <c r="E49" s="74">
        <v>0</v>
      </c>
      <c r="F49" s="63">
        <v>0</v>
      </c>
      <c r="G49" s="87"/>
      <c r="H49" s="24">
        <f>E49*F49/173</f>
        <v>0</v>
      </c>
    </row>
    <row r="50" spans="1:8" x14ac:dyDescent="0.25">
      <c r="A50" s="45"/>
      <c r="B50" s="45"/>
      <c r="C50" s="32" t="s">
        <v>4</v>
      </c>
      <c r="D50" s="78"/>
      <c r="E50" s="61">
        <v>0</v>
      </c>
      <c r="F50" s="63">
        <v>0</v>
      </c>
      <c r="G50" s="86"/>
      <c r="H50" s="24">
        <f>E50*F50/173</f>
        <v>0</v>
      </c>
    </row>
    <row r="51" spans="1:8" x14ac:dyDescent="0.25">
      <c r="A51" s="45"/>
      <c r="B51" s="47"/>
      <c r="C51" s="32" t="s">
        <v>7</v>
      </c>
      <c r="D51" s="80">
        <f>C21</f>
        <v>0</v>
      </c>
      <c r="E51" s="17">
        <f t="shared" ref="E51" si="6">SUM(E49:E50)</f>
        <v>0</v>
      </c>
      <c r="F51" s="60" t="s">
        <v>40</v>
      </c>
      <c r="G51" s="24">
        <f>D51*F49/173</f>
        <v>0</v>
      </c>
      <c r="H51" s="24">
        <f>SUM(H49:H50)</f>
        <v>0</v>
      </c>
    </row>
    <row r="52" spans="1:8" x14ac:dyDescent="0.25">
      <c r="A52" s="88"/>
      <c r="B52" s="103" t="s">
        <v>50</v>
      </c>
      <c r="C52" s="104"/>
      <c r="D52" s="80">
        <f>C36</f>
        <v>0</v>
      </c>
      <c r="E52" s="61">
        <v>0</v>
      </c>
      <c r="F52" s="63">
        <v>0</v>
      </c>
      <c r="G52" s="24">
        <f>D52*F52/173</f>
        <v>0</v>
      </c>
      <c r="H52" s="24">
        <f>E52*F52/173</f>
        <v>0</v>
      </c>
    </row>
    <row r="53" spans="1:8" x14ac:dyDescent="0.25">
      <c r="A53" s="45"/>
      <c r="B53" s="103" t="s">
        <v>31</v>
      </c>
      <c r="C53" s="104"/>
      <c r="D53" s="17">
        <f>D47+D51</f>
        <v>0</v>
      </c>
      <c r="E53" s="17">
        <f>E47+E51+E52</f>
        <v>0</v>
      </c>
      <c r="F53" s="59"/>
      <c r="G53" s="24">
        <f>G47+G51+G52</f>
        <v>0</v>
      </c>
      <c r="H53" s="24">
        <f>H47+H51+H52</f>
        <v>0</v>
      </c>
    </row>
    <row r="54" spans="1:8" x14ac:dyDescent="0.25">
      <c r="A54" s="97" t="s">
        <v>17</v>
      </c>
      <c r="B54" s="98"/>
      <c r="C54" s="99"/>
      <c r="D54" s="23">
        <f>G39</f>
        <v>0</v>
      </c>
      <c r="E54" s="100" t="s">
        <v>33</v>
      </c>
      <c r="F54" s="101"/>
      <c r="G54" s="102"/>
      <c r="H54" s="81">
        <f>D54-H53</f>
        <v>0</v>
      </c>
    </row>
    <row r="55" spans="1:8" ht="6" customHeight="1" x14ac:dyDescent="0.25">
      <c r="A55" s="48"/>
      <c r="B55" s="48"/>
      <c r="C55" s="1"/>
      <c r="D55" s="51"/>
      <c r="E55" s="3"/>
      <c r="F55" s="43"/>
      <c r="G55" s="3"/>
      <c r="H55" s="4"/>
    </row>
    <row r="56" spans="1:8" x14ac:dyDescent="0.25">
      <c r="A56" s="103" t="s">
        <v>35</v>
      </c>
      <c r="B56" s="109"/>
      <c r="C56" s="109"/>
      <c r="D56" s="49"/>
      <c r="E56" s="43"/>
      <c r="F56" s="43"/>
      <c r="G56" s="43"/>
      <c r="H56" s="43"/>
    </row>
    <row r="57" spans="1:8" x14ac:dyDescent="0.25">
      <c r="A57" s="45"/>
      <c r="B57" s="54" t="s">
        <v>42</v>
      </c>
      <c r="C57" s="55"/>
      <c r="D57" s="52"/>
      <c r="E57" s="50"/>
      <c r="F57" s="50"/>
      <c r="G57" s="50"/>
      <c r="H57" s="53"/>
    </row>
    <row r="58" spans="1:8" x14ac:dyDescent="0.25">
      <c r="A58" s="45"/>
      <c r="B58" s="83"/>
      <c r="C58" s="82" t="s">
        <v>3</v>
      </c>
      <c r="D58" s="25">
        <f>B10</f>
        <v>0</v>
      </c>
      <c r="E58" s="61">
        <v>0</v>
      </c>
      <c r="F58" s="68">
        <v>0</v>
      </c>
      <c r="G58" s="14">
        <f t="shared" ref="G58" si="7">D58*F58/173</f>
        <v>0</v>
      </c>
      <c r="H58" s="10">
        <f t="shared" ref="H58:H64" si="8">E58*F58/173</f>
        <v>0</v>
      </c>
    </row>
    <row r="59" spans="1:8" x14ac:dyDescent="0.25">
      <c r="A59" s="45"/>
      <c r="B59" s="84"/>
      <c r="C59" s="82" t="s">
        <v>4</v>
      </c>
      <c r="D59" s="52"/>
      <c r="E59" s="61">
        <v>0</v>
      </c>
      <c r="F59" s="68">
        <v>0</v>
      </c>
      <c r="G59" s="72"/>
      <c r="H59" s="10">
        <f t="shared" si="8"/>
        <v>0</v>
      </c>
    </row>
    <row r="60" spans="1:8" x14ac:dyDescent="0.25">
      <c r="A60" s="45"/>
      <c r="B60" s="54" t="s">
        <v>5</v>
      </c>
      <c r="C60" s="55"/>
      <c r="D60" s="49"/>
      <c r="E60" s="58"/>
      <c r="F60" s="56"/>
      <c r="G60" s="71"/>
      <c r="H60" s="56"/>
    </row>
    <row r="61" spans="1:8" x14ac:dyDescent="0.25">
      <c r="A61" s="45"/>
      <c r="B61" s="54"/>
      <c r="C61" s="82" t="s">
        <v>3</v>
      </c>
      <c r="D61" s="25">
        <f>C10</f>
        <v>0</v>
      </c>
      <c r="E61" s="61">
        <v>0</v>
      </c>
      <c r="F61" s="68">
        <v>0</v>
      </c>
      <c r="G61" s="10">
        <f>D61*F61/173</f>
        <v>0</v>
      </c>
      <c r="H61" s="10">
        <f t="shared" si="8"/>
        <v>0</v>
      </c>
    </row>
    <row r="62" spans="1:8" x14ac:dyDescent="0.25">
      <c r="A62" s="45"/>
      <c r="B62" s="54" t="s">
        <v>43</v>
      </c>
      <c r="C62" s="55"/>
      <c r="D62" s="49"/>
      <c r="E62" s="18"/>
      <c r="F62" s="56"/>
      <c r="G62" s="57"/>
      <c r="H62" s="56"/>
    </row>
    <row r="63" spans="1:8" x14ac:dyDescent="0.25">
      <c r="A63" s="45"/>
      <c r="B63" s="83"/>
      <c r="C63" s="82" t="s">
        <v>3</v>
      </c>
      <c r="D63" s="26">
        <f>D10</f>
        <v>0</v>
      </c>
      <c r="E63" s="61">
        <v>0</v>
      </c>
      <c r="F63" s="68">
        <v>0</v>
      </c>
      <c r="G63" s="10">
        <f t="shared" ref="G63" si="9">D63*F63/173</f>
        <v>0</v>
      </c>
      <c r="H63" s="10">
        <f t="shared" si="8"/>
        <v>0</v>
      </c>
    </row>
    <row r="64" spans="1:8" x14ac:dyDescent="0.25">
      <c r="A64" s="45"/>
      <c r="B64" s="84"/>
      <c r="C64" s="82" t="s">
        <v>4</v>
      </c>
      <c r="D64" s="52"/>
      <c r="E64" s="61">
        <v>0</v>
      </c>
      <c r="F64" s="68">
        <v>0</v>
      </c>
      <c r="G64" s="72"/>
      <c r="H64" s="10">
        <f t="shared" si="8"/>
        <v>0</v>
      </c>
    </row>
    <row r="65" spans="1:8" x14ac:dyDescent="0.25">
      <c r="A65" s="45"/>
      <c r="B65" s="54" t="s">
        <v>6</v>
      </c>
      <c r="C65" s="55"/>
      <c r="D65" s="49"/>
      <c r="E65" s="58"/>
      <c r="F65" s="56"/>
      <c r="G65" s="71"/>
      <c r="H65" s="56"/>
    </row>
    <row r="66" spans="1:8" x14ac:dyDescent="0.25">
      <c r="A66" s="45"/>
      <c r="B66" s="83"/>
      <c r="C66" s="82" t="s">
        <v>3</v>
      </c>
      <c r="D66" s="25">
        <f>E10</f>
        <v>0</v>
      </c>
      <c r="E66" s="61">
        <v>0</v>
      </c>
      <c r="F66" s="68">
        <v>0</v>
      </c>
      <c r="G66" s="10">
        <f>D66*F66/173</f>
        <v>0</v>
      </c>
      <c r="H66" s="10">
        <f t="shared" ref="H66" si="10">E66*F66/173</f>
        <v>0</v>
      </c>
    </row>
    <row r="67" spans="1:8" x14ac:dyDescent="0.25">
      <c r="A67" s="45"/>
      <c r="B67" s="84"/>
      <c r="C67" s="82" t="s">
        <v>4</v>
      </c>
      <c r="D67" s="70"/>
      <c r="E67" s="61">
        <v>0</v>
      </c>
      <c r="F67" s="68">
        <v>0</v>
      </c>
      <c r="G67" s="72"/>
      <c r="H67" s="10">
        <f t="shared" ref="H67:H69" si="11">E67*F67/173</f>
        <v>0</v>
      </c>
    </row>
    <row r="68" spans="1:8" x14ac:dyDescent="0.25">
      <c r="A68" s="45"/>
      <c r="B68" s="103" t="s">
        <v>51</v>
      </c>
      <c r="C68" s="104"/>
      <c r="D68" s="25">
        <f>B28</f>
        <v>0</v>
      </c>
      <c r="E68" s="61">
        <v>0</v>
      </c>
      <c r="F68" s="68">
        <v>0</v>
      </c>
      <c r="G68" s="10">
        <f>D68*F68/173</f>
        <v>0</v>
      </c>
      <c r="H68" s="10">
        <f t="shared" si="11"/>
        <v>0</v>
      </c>
    </row>
    <row r="69" spans="1:8" x14ac:dyDescent="0.25">
      <c r="A69" s="45"/>
      <c r="B69" s="54" t="s">
        <v>32</v>
      </c>
      <c r="C69" s="55"/>
      <c r="D69" s="41"/>
      <c r="E69" s="74">
        <v>0</v>
      </c>
      <c r="F69" s="63">
        <v>0</v>
      </c>
      <c r="G69" s="73"/>
      <c r="H69" s="10">
        <f t="shared" si="11"/>
        <v>0</v>
      </c>
    </row>
    <row r="70" spans="1:8" x14ac:dyDescent="0.25">
      <c r="A70" s="47"/>
      <c r="B70" s="105" t="s">
        <v>7</v>
      </c>
      <c r="C70" s="106"/>
      <c r="D70" s="27">
        <f>SUM(D58,D61,D63,D66)</f>
        <v>0</v>
      </c>
      <c r="E70" s="17">
        <f>SUM(E58,E59,E61,E63,E64,E66,E67,E68,E69)</f>
        <v>0</v>
      </c>
      <c r="F70" s="59"/>
      <c r="G70" s="9">
        <f>SUM(G58,G61,G63,G66, G68)</f>
        <v>0</v>
      </c>
      <c r="H70" s="10">
        <f>SUM(H58,H59,H61,H63,H64,H66,H67,H68,H69)</f>
        <v>0</v>
      </c>
    </row>
    <row r="71" spans="1:8" x14ac:dyDescent="0.25">
      <c r="A71" s="97" t="s">
        <v>17</v>
      </c>
      <c r="B71" s="98"/>
      <c r="C71" s="99"/>
      <c r="D71" s="28">
        <f>D31</f>
        <v>0</v>
      </c>
      <c r="E71" s="97" t="s">
        <v>33</v>
      </c>
      <c r="F71" s="98"/>
      <c r="G71" s="99"/>
      <c r="H71" s="15">
        <f>D71-H70</f>
        <v>0</v>
      </c>
    </row>
    <row r="73" spans="1:8" x14ac:dyDescent="0.25">
      <c r="A73" t="s">
        <v>52</v>
      </c>
    </row>
    <row r="74" spans="1:8" x14ac:dyDescent="0.25">
      <c r="A74" s="107"/>
      <c r="B74" s="107"/>
      <c r="C74" s="107"/>
      <c r="D74" s="107"/>
      <c r="E74" s="107"/>
      <c r="F74" s="107"/>
      <c r="G74" s="107"/>
      <c r="H74" s="107"/>
    </row>
    <row r="75" spans="1:8" x14ac:dyDescent="0.25">
      <c r="A75" s="107"/>
      <c r="B75" s="107"/>
      <c r="C75" s="107"/>
      <c r="D75" s="107"/>
      <c r="E75" s="107"/>
      <c r="F75" s="107"/>
      <c r="G75" s="107"/>
      <c r="H75" s="107"/>
    </row>
    <row r="76" spans="1:8" x14ac:dyDescent="0.25">
      <c r="A76" s="107"/>
      <c r="B76" s="107"/>
      <c r="C76" s="107"/>
      <c r="D76" s="107"/>
      <c r="E76" s="107"/>
      <c r="F76" s="107"/>
      <c r="G76" s="107"/>
      <c r="H76" s="107"/>
    </row>
    <row r="77" spans="1:8" x14ac:dyDescent="0.25">
      <c r="A77" s="107"/>
      <c r="B77" s="107"/>
      <c r="C77" s="107"/>
      <c r="D77" s="107"/>
      <c r="E77" s="107"/>
      <c r="F77" s="107"/>
      <c r="G77" s="107"/>
      <c r="H77" s="107"/>
    </row>
    <row r="78" spans="1:8" x14ac:dyDescent="0.25">
      <c r="A78" s="107"/>
      <c r="B78" s="107"/>
      <c r="C78" s="107"/>
      <c r="D78" s="107"/>
      <c r="E78" s="107"/>
      <c r="F78" s="107"/>
      <c r="G78" s="107"/>
      <c r="H78" s="107"/>
    </row>
    <row r="79" spans="1:8" x14ac:dyDescent="0.25">
      <c r="A79" s="107"/>
      <c r="B79" s="107"/>
      <c r="C79" s="107"/>
      <c r="D79" s="107"/>
      <c r="E79" s="107"/>
      <c r="F79" s="107"/>
      <c r="G79" s="107"/>
      <c r="H79" s="107"/>
    </row>
    <row r="80" spans="1:8" x14ac:dyDescent="0.25">
      <c r="A80" s="107"/>
      <c r="B80" s="107"/>
      <c r="C80" s="107"/>
      <c r="D80" s="107"/>
      <c r="E80" s="107"/>
      <c r="F80" s="107"/>
      <c r="G80" s="107"/>
      <c r="H80" s="107"/>
    </row>
    <row r="81" spans="1:8" x14ac:dyDescent="0.25">
      <c r="A81" s="107"/>
      <c r="B81" s="107"/>
      <c r="C81" s="107"/>
      <c r="D81" s="107"/>
      <c r="E81" s="107"/>
      <c r="F81" s="107"/>
      <c r="G81" s="107"/>
      <c r="H81" s="107"/>
    </row>
    <row r="82" spans="1:8" x14ac:dyDescent="0.25">
      <c r="A82" s="107"/>
      <c r="B82" s="107"/>
      <c r="C82" s="107"/>
      <c r="D82" s="107"/>
      <c r="E82" s="107"/>
      <c r="F82" s="107"/>
      <c r="G82" s="107"/>
      <c r="H82" s="107"/>
    </row>
    <row r="83" spans="1:8" x14ac:dyDescent="0.25">
      <c r="A83" s="107"/>
      <c r="B83" s="107"/>
      <c r="C83" s="107"/>
      <c r="D83" s="107"/>
      <c r="E83" s="107"/>
      <c r="F83" s="107"/>
      <c r="G83" s="107"/>
      <c r="H83" s="107"/>
    </row>
    <row r="84" spans="1:8" x14ac:dyDescent="0.25">
      <c r="A84" s="107"/>
      <c r="B84" s="107"/>
      <c r="C84" s="107"/>
      <c r="D84" s="107"/>
      <c r="E84" s="107"/>
      <c r="F84" s="107"/>
      <c r="G84" s="107"/>
      <c r="H84" s="107"/>
    </row>
    <row r="85" spans="1:8" x14ac:dyDescent="0.25">
      <c r="A85" s="107"/>
      <c r="B85" s="107"/>
      <c r="C85" s="107"/>
      <c r="D85" s="107"/>
      <c r="E85" s="107"/>
      <c r="F85" s="107"/>
      <c r="G85" s="107"/>
      <c r="H85" s="107"/>
    </row>
    <row r="86" spans="1:8" x14ac:dyDescent="0.25">
      <c r="A86" s="107"/>
      <c r="B86" s="107"/>
      <c r="C86" s="107"/>
      <c r="D86" s="107"/>
      <c r="E86" s="107"/>
      <c r="F86" s="107"/>
      <c r="G86" s="107"/>
      <c r="H86" s="107"/>
    </row>
  </sheetData>
  <sheetProtection sheet="1" objects="1" scenarios="1"/>
  <mergeCells count="26">
    <mergeCell ref="A74:H86"/>
    <mergeCell ref="A1:H1"/>
    <mergeCell ref="A56:C56"/>
    <mergeCell ref="A3:B3"/>
    <mergeCell ref="A4:B4"/>
    <mergeCell ref="A43:C43"/>
    <mergeCell ref="C3:D3"/>
    <mergeCell ref="A5:B5"/>
    <mergeCell ref="A14:D14"/>
    <mergeCell ref="A23:H23"/>
    <mergeCell ref="A7:D7"/>
    <mergeCell ref="A16:D16"/>
    <mergeCell ref="A17:D17"/>
    <mergeCell ref="A25:C25"/>
    <mergeCell ref="A33:C33"/>
    <mergeCell ref="A41:B41"/>
    <mergeCell ref="C4:D4"/>
    <mergeCell ref="C5:F5"/>
    <mergeCell ref="A71:C71"/>
    <mergeCell ref="E71:G71"/>
    <mergeCell ref="A54:C54"/>
    <mergeCell ref="E54:G54"/>
    <mergeCell ref="B53:C53"/>
    <mergeCell ref="B70:C70"/>
    <mergeCell ref="B52:C52"/>
    <mergeCell ref="B68:C68"/>
  </mergeCells>
  <pageMargins left="0.2" right="0.2" top="0.75" bottom="0.75" header="0.3" footer="0.3"/>
  <pageSetup scale="91" fitToHeight="0" orientation="portrait" r:id="rId1"/>
  <headerFooter>
    <oddFooter>&amp;RAttachment 2- &amp;P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Bureau of Land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Emmett, Catherine H</dc:creator>
  <cp:lastModifiedBy>Emmett, Catherine H</cp:lastModifiedBy>
  <cp:lastPrinted>2013-03-11T20:55:15Z</cp:lastPrinted>
  <dcterms:created xsi:type="dcterms:W3CDTF">2010-01-15T13:23:01Z</dcterms:created>
  <dcterms:modified xsi:type="dcterms:W3CDTF">2014-01-24T19:33:39Z</dcterms:modified>
</cp:coreProperties>
</file>