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doimspp.sharepoint.com/sites/HQ310ProjectUpdateSheets/Shared Documents/General/Drafts/FY24 Bond Adequacy Review IM/"/>
    </mc:Choice>
  </mc:AlternateContent>
  <xr:revisionPtr revIDLastSave="153" documentId="11_EA7A2D3E643C9125A2842146DA52F84232C742F3" xr6:coauthVersionLast="47" xr6:coauthVersionMax="47" xr10:uidLastSave="{0AAACD84-746B-4C16-B891-F8ADAE52F52A}"/>
  <bookViews>
    <workbookView xWindow="-23400" yWindow="150" windowWidth="18735" windowHeight="12420" firstSheet="2" activeTab="3" xr2:uid="{00000000-000D-0000-FFFF-FFFF00000000}"/>
  </bookViews>
  <sheets>
    <sheet name="Summary Report" sheetId="1" r:id="rId1"/>
    <sheet name="Detail Report" sheetId="2" r:id="rId2"/>
    <sheet name="Attachment 7 - Bond Increases" sheetId="4" r:id="rId3"/>
    <sheet name="Bond Reviews for New FY" sheetId="5" r:id="rId4"/>
  </sheets>
  <definedNames>
    <definedName name="_xlcn.WorksheetConnection_DetailReportA2M10485761" hidden="1">'Detail Report'!$A$2:$M$1048576</definedName>
  </definedNames>
  <calcPr calcId="191028"/>
  <pivotCaches>
    <pivotCache cacheId="0" r:id="rId5"/>
  </pivotCaches>
  <extLst>
    <ext xmlns:x15="http://schemas.microsoft.com/office/spreadsheetml/2010/11/main" uri="{FCE2AD5D-F65C-4FA6-A056-5C36A1767C68}">
      <x15:dataModel>
        <x15:modelTables>
          <x15:modelTable id="Range" name="Range" connection="WorksheetConnection_Detail Report!$A$2:$M$1048576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J30" i="4"/>
  <c r="K30" i="4" s="1"/>
  <c r="J29" i="4"/>
  <c r="K29" i="4" s="1"/>
  <c r="J28" i="4"/>
  <c r="K28" i="4" s="1"/>
  <c r="K27" i="4"/>
  <c r="J27" i="4"/>
  <c r="J26" i="4"/>
  <c r="K26" i="4" s="1"/>
  <c r="J25" i="4"/>
  <c r="K25" i="4" s="1"/>
  <c r="K24" i="4"/>
  <c r="J24" i="4"/>
  <c r="J23" i="4"/>
  <c r="K23" i="4" s="1"/>
  <c r="J22" i="4"/>
  <c r="K22" i="4" s="1"/>
  <c r="J21" i="4"/>
  <c r="K21" i="4" s="1"/>
  <c r="J20" i="4"/>
  <c r="K20" i="4" s="1"/>
  <c r="K19" i="4"/>
  <c r="J19" i="4"/>
  <c r="J18" i="4"/>
  <c r="K18" i="4" s="1"/>
  <c r="J17" i="4"/>
  <c r="K17" i="4" s="1"/>
  <c r="K16" i="4"/>
  <c r="J16" i="4"/>
  <c r="J15" i="4"/>
  <c r="K15" i="4" s="1"/>
  <c r="J14" i="4"/>
  <c r="K14" i="4" s="1"/>
  <c r="J13" i="4"/>
  <c r="K13" i="4" s="1"/>
  <c r="K12" i="4"/>
  <c r="J12" i="4"/>
  <c r="K11" i="4"/>
  <c r="J11" i="4"/>
  <c r="J10" i="4"/>
  <c r="K10" i="4" s="1"/>
  <c r="J9" i="4"/>
  <c r="K9" i="4" s="1"/>
  <c r="K8" i="4"/>
  <c r="J8" i="4"/>
  <c r="K7" i="4"/>
  <c r="J7" i="4"/>
  <c r="J6" i="4"/>
  <c r="K6" i="4" s="1"/>
  <c r="J5" i="4"/>
  <c r="K5" i="4" s="1"/>
  <c r="K4" i="4"/>
  <c r="J4" i="4"/>
  <c r="K3" i="4"/>
  <c r="J3" i="4"/>
  <c r="A1" i="4"/>
  <c r="L30" i="2"/>
  <c r="M30" i="2" s="1"/>
  <c r="L29" i="2"/>
  <c r="M29" i="2" s="1"/>
  <c r="L28" i="2"/>
  <c r="M28" i="2" s="1"/>
  <c r="L27" i="2"/>
  <c r="M27" i="2" s="1"/>
  <c r="L26" i="2"/>
  <c r="M26" i="2" s="1"/>
  <c r="L25" i="2"/>
  <c r="M25" i="2" s="1"/>
  <c r="L24" i="2"/>
  <c r="M24" i="2" s="1"/>
  <c r="L23" i="2"/>
  <c r="M23" i="2" s="1"/>
  <c r="L22" i="2"/>
  <c r="M22" i="2" s="1"/>
  <c r="L21" i="2"/>
  <c r="M21" i="2" s="1"/>
  <c r="L20" i="2"/>
  <c r="M20" i="2" s="1"/>
  <c r="L19" i="2"/>
  <c r="M19" i="2" s="1"/>
  <c r="L18" i="2"/>
  <c r="M18" i="2" s="1"/>
  <c r="L17" i="2"/>
  <c r="M17" i="2" s="1"/>
  <c r="L16" i="2"/>
  <c r="M16" i="2" s="1"/>
  <c r="L15" i="2"/>
  <c r="M15" i="2" s="1"/>
  <c r="L14" i="2"/>
  <c r="M14" i="2" s="1"/>
  <c r="L13" i="2"/>
  <c r="M13" i="2" s="1"/>
  <c r="L12" i="2"/>
  <c r="M12" i="2" s="1"/>
  <c r="L11" i="2"/>
  <c r="M11" i="2" s="1"/>
  <c r="L10" i="2"/>
  <c r="M10" i="2" s="1"/>
  <c r="L9" i="2"/>
  <c r="M9" i="2" s="1"/>
  <c r="L8" i="2"/>
  <c r="M8" i="2" s="1"/>
  <c r="L7" i="2"/>
  <c r="M7" i="2" s="1"/>
  <c r="L6" i="2"/>
  <c r="M6" i="2" s="1"/>
  <c r="L5" i="2"/>
  <c r="M5" i="2" s="1"/>
  <c r="L4" i="2"/>
  <c r="M4" i="2" s="1"/>
  <c r="L3" i="2"/>
  <c r="M3" i="2" s="1"/>
  <c r="B8" i="1"/>
  <c r="G7" i="1"/>
  <c r="F7" i="1"/>
  <c r="E7" i="1"/>
  <c r="D7" i="1"/>
  <c r="G6" i="1"/>
  <c r="F6" i="1"/>
  <c r="E6" i="1"/>
  <c r="D6" i="1"/>
  <c r="G5" i="1"/>
  <c r="F5" i="1"/>
  <c r="E5" i="1"/>
  <c r="D4" i="1"/>
  <c r="C4" i="1"/>
  <c r="A1" i="1"/>
  <c r="E8" i="1" l="1"/>
  <c r="F8" i="1"/>
  <c r="G8" i="1"/>
  <c r="C8" i="1"/>
  <c r="D5" i="1"/>
  <c r="D8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4B7DE7D-790E-43AE-AD7F-18D506E2EDAB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193CD2-2A60-41A8-8BB4-4C1DD348EB9E}" name="WorksheetConnection_Detail Report!$A$2:$M$1048576" type="102" refreshedVersion="8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DetailReportA2M10485761"/>
        </x15:connection>
      </ext>
    </extLst>
  </connection>
</connections>
</file>

<file path=xl/sharedStrings.xml><?xml version="1.0" encoding="utf-8"?>
<sst xmlns="http://schemas.openxmlformats.org/spreadsheetml/2006/main" count="52" uniqueCount="38">
  <si>
    <t>Admin State:</t>
  </si>
  <si>
    <t>State Name</t>
  </si>
  <si>
    <t>Report Period:</t>
  </si>
  <si>
    <t>Fiscal Year</t>
  </si>
  <si>
    <t>Active Bonds at Beginning of FY (10/01)</t>
  </si>
  <si>
    <t>Number of Adequate Bonds</t>
  </si>
  <si>
    <t>Number of Bond Increases</t>
  </si>
  <si>
    <t>Number of Bond Decreases</t>
  </si>
  <si>
    <t>Nationwide</t>
  </si>
  <si>
    <t>Statewide</t>
  </si>
  <si>
    <t>Individual</t>
  </si>
  <si>
    <t>Total</t>
  </si>
  <si>
    <t>Admin State</t>
  </si>
  <si>
    <t>Principal/Operator</t>
  </si>
  <si>
    <t>BLM Bond Serial Number</t>
  </si>
  <si>
    <t>BLM Legacy Bond Serial Number</t>
  </si>
  <si>
    <t>Field Office</t>
  </si>
  <si>
    <t>Bond Disposition</t>
  </si>
  <si>
    <t>Bond Coverage</t>
  </si>
  <si>
    <t>Completed Review Date</t>
  </si>
  <si>
    <t>Attached Liability?</t>
  </si>
  <si>
    <t>Original Bond Amount</t>
  </si>
  <si>
    <t>Recommended Bond Amount</t>
  </si>
  <si>
    <t>Bond Adjustment</t>
  </si>
  <si>
    <t>Bond Coverage Status</t>
  </si>
  <si>
    <t>Principal/ Operator</t>
  </si>
  <si>
    <t>BLM Bond Number</t>
  </si>
  <si>
    <t>Review Date</t>
  </si>
  <si>
    <t>Date Bond Increase Letter Sent</t>
  </si>
  <si>
    <t>Date Bond Increase Secured</t>
  </si>
  <si>
    <t>Notes</t>
  </si>
  <si>
    <t>Current Bond Amount</t>
  </si>
  <si>
    <t>Oil and Gas Bond Reviews for the Upcoming Fiscal Year</t>
  </si>
  <si>
    <t>Last Review Date</t>
  </si>
  <si>
    <t>Row Labels</t>
  </si>
  <si>
    <t>(blank)</t>
  </si>
  <si>
    <t>Grand Total</t>
  </si>
  <si>
    <t>Distinct Count of BLM Bond Serial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</si>
</sst>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&quot;$&quot;* #,##0_);_(&quot;$&quot;* \(#,##0\);_(&quot;$&quot;* &quot;-&quot;??_);_(@_)"/>
  </numFmts>
  <fonts count="6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/>
    <xf numFmtId="0" fontId="3" fillId="3" borderId="1" xfId="0" applyFont="1" applyFill="1" applyBorder="1"/>
    <xf numFmtId="0" fontId="5" fillId="3" borderId="4" xfId="0" applyFont="1" applyFill="1" applyBorder="1"/>
    <xf numFmtId="0" fontId="3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3" fontId="5" fillId="4" borderId="4" xfId="0" applyNumberFormat="1" applyFont="1" applyFill="1" applyBorder="1" applyAlignment="1">
      <alignment horizontal="center"/>
    </xf>
    <xf numFmtId="9" fontId="5" fillId="4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9" fontId="3" fillId="3" borderId="4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164" fontId="1" fillId="2" borderId="10" xfId="0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Continuous"/>
    </xf>
    <xf numFmtId="0" fontId="1" fillId="2" borderId="12" xfId="0" applyFont="1" applyFill="1" applyBorder="1" applyAlignment="1">
      <alignment horizontal="centerContinuous"/>
    </xf>
    <xf numFmtId="0" fontId="1" fillId="2" borderId="13" xfId="0" applyFont="1" applyFill="1" applyBorder="1" applyAlignment="1">
      <alignment horizontal="centerContinuous"/>
    </xf>
    <xf numFmtId="0" fontId="1" fillId="2" borderId="14" xfId="0" applyFont="1" applyFill="1" applyBorder="1" applyAlignment="1">
      <alignment horizontal="centerContinuous"/>
    </xf>
    <xf numFmtId="0" fontId="5" fillId="0" borderId="0" xfId="0" quotePrefix="1" applyFont="1"/>
    <xf numFmtId="0" fontId="0" fillId="0" borderId="0" xfId="0" pivotButton="1"/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</cellXfs>
  <cellStyles count="1">
    <cellStyle name="Normal" xfId="0" builtinId="0"/>
  </cellStyles>
  <dxfs count="2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</dxfs>
  <tableStyles count="1" defaultTableStyle="TableStyleMedium2" defaultPivotStyle="PivotStyleLight16">
    <tableStyle name="Invisible" pivot="0" table="0" count="0" xr9:uid="{056AFE32-EFA7-48D8-A5C4-798F280C011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'Summary Report'!$B$4</c:f>
              <c:strCache>
                <c:ptCount val="1"/>
                <c:pt idx="0">
                  <c:v>Active Bonds at Beginning of FY (10/01)</c:v>
                </c:pt>
              </c:strCache>
            </c:strRef>
          </c:tx>
          <c:spPr>
            <a:solidFill>
              <a:srgbClr val="4285F4"/>
            </a:solidFill>
          </c:spPr>
          <c:invertIfNegative val="1"/>
          <c:cat>
            <c:strRef>
              <c:f>'Summary Report'!$A$5:$A$7</c:f>
              <c:strCache>
                <c:ptCount val="3"/>
                <c:pt idx="0">
                  <c:v>Nationwide</c:v>
                </c:pt>
                <c:pt idx="1">
                  <c:v>Statewide</c:v>
                </c:pt>
                <c:pt idx="2">
                  <c:v>Individual</c:v>
                </c:pt>
              </c:strCache>
            </c:strRef>
          </c:cat>
          <c:val>
            <c:numRef>
              <c:f>'Summary Report'!$B$5:$B$7</c:f>
              <c:numCache>
                <c:formatCode>#,##0</c:formatCode>
                <c:ptCount val="3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8B8-429A-B1D5-55CCD492C80C}"/>
            </c:ext>
          </c:extLst>
        </c:ser>
        <c:ser>
          <c:idx val="1"/>
          <c:order val="1"/>
          <c:tx>
            <c:strRef>
              <c:f>'Summary Report'!$C$4</c:f>
              <c:strCache>
                <c:ptCount val="1"/>
                <c:pt idx="0">
                  <c:v>Bond Reviews Completed during Fiscal Year</c:v>
                </c:pt>
              </c:strCache>
            </c:strRef>
          </c:tx>
          <c:invertIfNegative val="1"/>
          <c:cat>
            <c:strRef>
              <c:f>'Summary Report'!$A$5:$A$7</c:f>
              <c:strCache>
                <c:ptCount val="3"/>
                <c:pt idx="0">
                  <c:v>Nationwide</c:v>
                </c:pt>
                <c:pt idx="1">
                  <c:v>Statewide</c:v>
                </c:pt>
                <c:pt idx="2">
                  <c:v>Individual</c:v>
                </c:pt>
              </c:strCache>
            </c:strRef>
          </c:cat>
          <c:val>
            <c:numRef>
              <c:f>'Summary Report'!$C$5:$C$7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68B8-429A-B1D5-55CCD492C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160125"/>
        <c:axId val="381796378"/>
      </c:barChart>
      <c:catAx>
        <c:axId val="4321601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81796378"/>
        <c:crosses val="autoZero"/>
        <c:auto val="1"/>
        <c:lblAlgn val="ctr"/>
        <c:lblOffset val="100"/>
        <c:noMultiLvlLbl val="1"/>
      </c:catAx>
      <c:valAx>
        <c:axId val="3817963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3216012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Summary of Bond Reviews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'Summary Report'!$E$4</c:f>
              <c:strCache>
                <c:ptCount val="1"/>
                <c:pt idx="0">
                  <c:v>Number of Adequate Bonds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'Summary Report'!$A$5:$A$7</c:f>
              <c:strCache>
                <c:ptCount val="3"/>
                <c:pt idx="0">
                  <c:v>Nationwide</c:v>
                </c:pt>
                <c:pt idx="1">
                  <c:v>Statewide</c:v>
                </c:pt>
                <c:pt idx="2">
                  <c:v>Individual</c:v>
                </c:pt>
              </c:strCache>
            </c:strRef>
          </c:cat>
          <c:val>
            <c:numRef>
              <c:f>'Summary Report'!$E$5:$E$7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BB9-95D8-6C167E5B7DFA}"/>
            </c:ext>
          </c:extLst>
        </c:ser>
        <c:ser>
          <c:idx val="1"/>
          <c:order val="1"/>
          <c:tx>
            <c:strRef>
              <c:f>'Summary Report'!$F$4</c:f>
              <c:strCache>
                <c:ptCount val="1"/>
                <c:pt idx="0">
                  <c:v>Number of Bond Increases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'Summary Report'!$A$5:$A$7</c:f>
              <c:strCache>
                <c:ptCount val="3"/>
                <c:pt idx="0">
                  <c:v>Nationwide</c:v>
                </c:pt>
                <c:pt idx="1">
                  <c:v>Statewide</c:v>
                </c:pt>
                <c:pt idx="2">
                  <c:v>Individual</c:v>
                </c:pt>
              </c:strCache>
            </c:strRef>
          </c:cat>
          <c:val>
            <c:numRef>
              <c:f>'Summary Report'!$F$5:$F$7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0-4BB9-95D8-6C167E5B7DFA}"/>
            </c:ext>
          </c:extLst>
        </c:ser>
        <c:ser>
          <c:idx val="2"/>
          <c:order val="2"/>
          <c:tx>
            <c:strRef>
              <c:f>'Summary Report'!$G$4</c:f>
              <c:strCache>
                <c:ptCount val="1"/>
                <c:pt idx="0">
                  <c:v>Number of Bond Decreases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'Summary Report'!$A$5:$A$7</c:f>
              <c:strCache>
                <c:ptCount val="3"/>
                <c:pt idx="0">
                  <c:v>Nationwide</c:v>
                </c:pt>
                <c:pt idx="1">
                  <c:v>Statewide</c:v>
                </c:pt>
                <c:pt idx="2">
                  <c:v>Individual</c:v>
                </c:pt>
              </c:strCache>
            </c:strRef>
          </c:cat>
          <c:val>
            <c:numRef>
              <c:f>'Summary Report'!$G$5:$G$7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0-4BB9-95D8-6C167E5B7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108368"/>
        <c:axId val="194107888"/>
        <c:axId val="0"/>
      </c:bar3DChart>
      <c:catAx>
        <c:axId val="19410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107888"/>
        <c:crosses val="autoZero"/>
        <c:auto val="1"/>
        <c:lblAlgn val="ctr"/>
        <c:lblOffset val="100"/>
        <c:noMultiLvlLbl val="0"/>
      </c:catAx>
      <c:valAx>
        <c:axId val="19410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10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8</xdr:row>
      <xdr:rowOff>190500</xdr:rowOff>
    </xdr:from>
    <xdr:ext cx="4362450" cy="27622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0</xdr:col>
      <xdr:colOff>0</xdr:colOff>
      <xdr:row>9</xdr:row>
      <xdr:rowOff>19050</xdr:rowOff>
    </xdr:from>
    <xdr:to>
      <xdr:col>3</xdr:col>
      <xdr:colOff>1181100</xdr:colOff>
      <xdr:row>22</xdr:row>
      <xdr:rowOff>161925</xdr:rowOff>
    </xdr:to>
    <xdr:graphicFrame macro="">
      <xdr:nvGraphicFramePr>
        <xdr:cNvPr id="4" name="Chart 3" descr="Summary of Bond Reviews">
          <a:extLst>
            <a:ext uri="{FF2B5EF4-FFF2-40B4-BE49-F238E27FC236}">
              <a16:creationId xmlns:a16="http://schemas.microsoft.com/office/drawing/2014/main" id="{CFAB4A92-223E-2941-8868-275CF3CF0A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BLM HQ310" refreshedDate="45145.420887499997" backgroundQuery="1" createdVersion="8" refreshedVersion="8" minRefreshableVersion="3" recordCount="0" supportSubquery="1" supportAdvancedDrill="1" xr:uid="{E8F3BAB6-A30D-4D9D-8791-797EBA9FFF95}">
  <cacheSource type="external" connectionId="1"/>
  <cacheFields count="2">
    <cacheField name="[Range].[Bond Coverage].[Bond Coverage]" caption="Bond Coverage" numFmtId="0" hierarchy="6" level="1">
      <sharedItems containsNonDate="0" containsString="0" containsBlank="1" count="1">
        <m/>
      </sharedItems>
    </cacheField>
    <cacheField name="[Measures].[Distinct Count of BLM Bond Serial Number]" caption="Distinct Count of BLM Bond Serial Number" numFmtId="0" hierarchy="16" level="32767"/>
  </cacheFields>
  <cacheHierarchies count="17">
    <cacheHierarchy uniqueName="[Range].[Admin State]" caption="Admin State" attribute="1" defaultMemberUniqueName="[Range].[Admin State].[All]" allUniqueName="[Range].[Admin State].[All]" dimensionUniqueName="[Range]" displayFolder="" count="0" memberValueDatatype="130" unbalanced="0"/>
    <cacheHierarchy uniqueName="[Range].[Principal/Operator]" caption="Principal/Operator" attribute="1" defaultMemberUniqueName="[Range].[Principal/Operator].[All]" allUniqueName="[Range].[Principal/Operator].[All]" dimensionUniqueName="[Range]" displayFolder="" count="0" memberValueDatatype="130" unbalanced="0"/>
    <cacheHierarchy uniqueName="[Range].[BLM Bond Serial Number]" caption="BLM Bond Serial Number" attribute="1" defaultMemberUniqueName="[Range].[BLM Bond Serial Number].[All]" allUniqueName="[Range].[BLM Bond Serial Number].[All]" dimensionUniqueName="[Range]" displayFolder="" count="0" memberValueDatatype="130" unbalanced="0"/>
    <cacheHierarchy uniqueName="[Range].[BLM Legacy Bond Serial Number]" caption="BLM Legacy Bond Serial Number" attribute="1" defaultMemberUniqueName="[Range].[BLM Legacy Bond Serial Number].[All]" allUniqueName="[Range].[BLM Legacy Bond Serial Number].[All]" dimensionUniqueName="[Range]" displayFolder="" count="0" memberValueDatatype="130" unbalanced="0"/>
    <cacheHierarchy uniqueName="[Range].[Field Office]" caption="Field Office" attribute="1" defaultMemberUniqueName="[Range].[Field Office].[All]" allUniqueName="[Range].[Field Office].[All]" dimensionUniqueName="[Range]" displayFolder="" count="0" memberValueDatatype="130" unbalanced="0"/>
    <cacheHierarchy uniqueName="[Range].[Bond Disposition]" caption="Bond Disposition" attribute="1" defaultMemberUniqueName="[Range].[Bond Disposition].[All]" allUniqueName="[Range].[Bond Disposition].[All]" dimensionUniqueName="[Range]" displayFolder="" count="0" memberValueDatatype="130" unbalanced="0"/>
    <cacheHierarchy uniqueName="[Range].[Bond Coverage]" caption="Bond Coverage" attribute="1" defaultMemberUniqueName="[Range].[Bond Coverage].[All]" allUniqueName="[Range].[Bond Coverage].[All]" dimensionUniqueName="[Range]" displayFolder="" count="2" memberValueDatatype="130" unbalanced="0">
      <fieldsUsage count="2">
        <fieldUsage x="-1"/>
        <fieldUsage x="0"/>
      </fieldsUsage>
    </cacheHierarchy>
    <cacheHierarchy uniqueName="[Range].[Completed Review Date]" caption="Completed Review Date" attribute="1" defaultMemberUniqueName="[Range].[Completed Review Date].[All]" allUniqueName="[Range].[Completed Review Date].[All]" dimensionUniqueName="[Range]" displayFolder="" count="0" memberValueDatatype="130" unbalanced="0"/>
    <cacheHierarchy uniqueName="[Range].[Attached Liability?]" caption="Attached Liability?" attribute="1" defaultMemberUniqueName="[Range].[Attached Liability?].[All]" allUniqueName="[Range].[Attached Liability?].[All]" dimensionUniqueName="[Range]" displayFolder="" count="0" memberValueDatatype="130" unbalanced="0"/>
    <cacheHierarchy uniqueName="[Range].[Original Bond Amount]" caption="Original Bond Amount" attribute="1" defaultMemberUniqueName="[Range].[Original Bond Amount].[All]" allUniqueName="[Range].[Original Bond Amount].[All]" dimensionUniqueName="[Range]" displayFolder="" count="0" memberValueDatatype="130" unbalanced="0"/>
    <cacheHierarchy uniqueName="[Range].[Recommended Bond Amount]" caption="Recommended Bond Amount" attribute="1" defaultMemberUniqueName="[Range].[Recommended Bond Amount].[All]" allUniqueName="[Range].[Recommended Bond Amount].[All]" dimensionUniqueName="[Range]" displayFolder="" count="0" memberValueDatatype="130" unbalanced="0"/>
    <cacheHierarchy uniqueName="[Range].[Bond Adjustment]" caption="Bond Adjustment" attribute="1" defaultMemberUniqueName="[Range].[Bond Adjustment].[All]" allUniqueName="[Range].[Bond Adjustment].[All]" dimensionUniqueName="[Range]" displayFolder="" count="0" memberValueDatatype="20" unbalanced="0"/>
    <cacheHierarchy uniqueName="[Range].[Bond Coverage Status]" caption="Bond Coverage Status" attribute="1" defaultMemberUniqueName="[Range].[Bond Coverage Status].[All]" allUniqueName="[Range].[Bond Coverage Status].[All]" dimensionUniqueName="[Range]" displayFolder="" count="0" memberValueDatatype="130" unbalanced="0"/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Count of BLM Bond Serial Number]" caption="Count of BLM Bond Serial Number" measure="1" displayFolder="" measureGroup="Range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Distinct Count of BLM Bond Serial Number]" caption="Distinct Count of BLM Bond Serial Number" measure="1" displayFolder="" measureGroup="Range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12DDA1-0D5B-44C4-B129-F0480ED11F3C}" name="PivotTable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O2:P4" firstHeaderRow="1" firstDataRow="1" firstDataCol="1"/>
  <pivotFields count="2">
    <pivotField axis="axisRow" allDrilled="1" subtotalTop="0" showAll="0" dataSourceSort="1" defaultSubtotal="0" defaultAttributeDrillState="1">
      <items count="1">
        <item x="0"/>
      </items>
    </pivotField>
    <pivotField dataField="1" subtotalTop="0" showAll="0" defaultSubtotal="0"/>
  </pivotFields>
  <rowFields count="1">
    <field x="0"/>
  </rowFields>
  <rowItems count="2">
    <i>
      <x/>
    </i>
    <i t="grand">
      <x/>
    </i>
  </rowItems>
  <colItems count="1">
    <i/>
  </colItems>
  <dataFields count="1">
    <dataField name="Distinct Count of BLM Bond Serial Number" fld="1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pivotHierarchies count="17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Distinct Count of BLM Bond Serial Number"/>
  </pivotHierarchies>
  <pivotTableStyleInfo name="PivotStyleLight16" showRowHeaders="1" showColHeaders="1" showRowStripes="0" showColStripes="0" showLastColumn="1"/>
  <rowHierarchiesUsage count="1">
    <rowHierarchyUsage hierarchyUsage="6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Detail Report!$A$2:$M$1048576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99"/>
  <sheetViews>
    <sheetView topLeftCell="A4" workbookViewId="0">
      <selection activeCell="K33" sqref="K33"/>
    </sheetView>
  </sheetViews>
  <sheetFormatPr defaultColWidth="14.453125" defaultRowHeight="15.75" customHeight="1" x14ac:dyDescent="0.25"/>
  <cols>
    <col min="1" max="2" width="16" customWidth="1"/>
    <col min="3" max="3" width="18.81640625" customWidth="1"/>
    <col min="4" max="4" width="18.54296875" customWidth="1"/>
    <col min="5" max="5" width="13" customWidth="1"/>
    <col min="6" max="7" width="10.81640625" customWidth="1"/>
    <col min="8" max="8" width="7.7265625" customWidth="1"/>
  </cols>
  <sheetData>
    <row r="1" spans="1:25" ht="15.75" customHeight="1" x14ac:dyDescent="0.35">
      <c r="A1" s="32" t="str">
        <f>B2&amp;" "&amp;B3&amp;" Bond Review Overview"</f>
        <v>State Name Fiscal Year Bond Review Overview</v>
      </c>
      <c r="B1" s="33"/>
      <c r="C1" s="33"/>
      <c r="D1" s="33"/>
      <c r="E1" s="33"/>
      <c r="F1" s="33"/>
      <c r="G1" s="34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15.75" customHeight="1" x14ac:dyDescent="0.35">
      <c r="A2" s="7" t="s">
        <v>0</v>
      </c>
      <c r="B2" s="35" t="s">
        <v>1</v>
      </c>
      <c r="C2" s="33"/>
      <c r="D2" s="33"/>
      <c r="E2" s="33"/>
      <c r="F2" s="33"/>
      <c r="G2" s="3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5.75" customHeight="1" x14ac:dyDescent="0.35">
      <c r="A3" s="7" t="s">
        <v>2</v>
      </c>
      <c r="B3" s="35" t="s">
        <v>3</v>
      </c>
      <c r="C3" s="33"/>
      <c r="D3" s="33"/>
      <c r="E3" s="33"/>
      <c r="F3" s="33"/>
      <c r="G3" s="34"/>
      <c r="H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45" customHeight="1" x14ac:dyDescent="0.35">
      <c r="A4" s="8"/>
      <c r="B4" s="9" t="s">
        <v>4</v>
      </c>
      <c r="C4" s="9" t="str">
        <f>"Bond Reviews Completed during "&amp;B3</f>
        <v>Bond Reviews Completed during Fiscal Year</v>
      </c>
      <c r="D4" s="9" t="str">
        <f>"% Active Bonds Reviewed during "&amp;B3</f>
        <v>% Active Bonds Reviewed during Fiscal Year</v>
      </c>
      <c r="E4" s="9" t="s">
        <v>5</v>
      </c>
      <c r="F4" s="9" t="s">
        <v>6</v>
      </c>
      <c r="G4" s="9" t="s">
        <v>7</v>
      </c>
      <c r="H4" s="6"/>
      <c r="I4" s="6"/>
      <c r="J4" s="29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.75" customHeight="1" x14ac:dyDescent="0.35">
      <c r="A5" s="10" t="s">
        <v>8</v>
      </c>
      <c r="B5" s="11"/>
      <c r="C5" s="11"/>
      <c r="D5" s="12" t="e">
        <f>C5/B5</f>
        <v>#DIV/0!</v>
      </c>
      <c r="E5" s="11">
        <f>COUNTIFS('Detail Report'!M:M,"Adequate",'Detail Report'!G:G,A5)</f>
        <v>0</v>
      </c>
      <c r="F5" s="11">
        <f>COUNTIFS('Detail Report'!M:M,"Increase",'Detail Report'!G:G,A5)</f>
        <v>0</v>
      </c>
      <c r="G5" s="11">
        <f>COUNTIFS('Detail Report'!M:M,"Decrease",'Detail Report'!G:G,A5)</f>
        <v>0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5.75" customHeight="1" x14ac:dyDescent="0.35">
      <c r="A6" s="13" t="s">
        <v>9</v>
      </c>
      <c r="B6" s="14"/>
      <c r="C6" s="14"/>
      <c r="D6" s="15" t="e">
        <f>C6/B6</f>
        <v>#DIV/0!</v>
      </c>
      <c r="E6" s="14">
        <f>COUNTIFS('Detail Report'!M:M,"Adequate",'Detail Report'!G:G,A6)+COUNTIFS('Detail Report'!M:M,"Adequate",'Detail Report'!G:G,"NPRA-wide")+COUNTIFS('Detail Report'!M:M,"Adequate",'Detail Report'!G:G,"Collective (Unit)")</f>
        <v>0</v>
      </c>
      <c r="F6" s="14">
        <f>COUNTIFS('Detail Report'!M:M,"Increase",'Detail Report'!G:G,A6)+COUNTIFS('Detail Report'!M:M,"Increase",'Detail Report'!G:G,"NPRA-wide")+COUNTIFS('Detail Report'!M:M,"Increase",'Detail Report'!G:G,"Collective (Unit)")</f>
        <v>0</v>
      </c>
      <c r="G6" s="14">
        <f>COUNTIFS('Detail Report'!M:M,"Decrease",'Detail Report'!G:G,A6)+COUNTIFS('Detail Report'!M:M,"Decrease",'Detail Report'!G:G,"NPRA-wide")+COUNTIFS('Detail Report'!M:M,"Decrease",'Detail Report'!G:G,"Collective (Unit)")</f>
        <v>0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5.75" customHeight="1" x14ac:dyDescent="0.35">
      <c r="A7" s="10" t="s">
        <v>10</v>
      </c>
      <c r="B7" s="11"/>
      <c r="C7" s="11"/>
      <c r="D7" s="12" t="e">
        <f>C7/B7</f>
        <v>#DIV/0!</v>
      </c>
      <c r="E7" s="11">
        <f>COUNTIFS('Detail Report'!M:M,"Adequate",'Detail Report'!G:G,A7)</f>
        <v>0</v>
      </c>
      <c r="F7" s="11">
        <f>COUNTIFS('Detail Report'!M:M,"Increase",'Detail Report'!G:G,A7)</f>
        <v>0</v>
      </c>
      <c r="G7" s="11">
        <f>COUNTIFS('Detail Report'!M:M,"Decrease",'Detail Report'!G:G,A7)</f>
        <v>0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5.75" customHeight="1" x14ac:dyDescent="0.35">
      <c r="A8" s="16" t="s">
        <v>11</v>
      </c>
      <c r="B8" s="17">
        <f t="shared" ref="B8:G8" si="0">SUM(B5:B7)</f>
        <v>0</v>
      </c>
      <c r="C8" s="17">
        <f t="shared" si="0"/>
        <v>0</v>
      </c>
      <c r="D8" s="18" t="e">
        <f t="shared" si="0"/>
        <v>#DIV/0!</v>
      </c>
      <c r="E8" s="17">
        <f t="shared" si="0"/>
        <v>0</v>
      </c>
      <c r="F8" s="17">
        <f t="shared" si="0"/>
        <v>0</v>
      </c>
      <c r="G8" s="17">
        <f t="shared" si="0"/>
        <v>0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5.75" customHeight="1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5.75" customHeight="1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5.75" customHeight="1" x14ac:dyDescent="0.3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5.75" customHeight="1" x14ac:dyDescent="0.3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5.75" customHeight="1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5.75" customHeigh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5.75" customHeight="1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customHeight="1" x14ac:dyDescent="0.3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customHeight="1" x14ac:dyDescent="0.3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5.75" customHeight="1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5.75" customHeight="1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5.75" customHeight="1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5.75" customHeight="1" x14ac:dyDescent="0.3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5.75" customHeight="1" x14ac:dyDescent="0.3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5.75" customHeight="1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5.75" customHeight="1" x14ac:dyDescent="0.3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5.75" customHeight="1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5.75" customHeight="1" x14ac:dyDescent="0.35">
      <c r="A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5.75" customHeight="1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5.75" customHeight="1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5.75" customHeight="1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5.75" customHeight="1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5.75" customHeight="1" x14ac:dyDescent="0.3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5.75" customHeight="1" x14ac:dyDescent="0.3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5.75" customHeight="1" x14ac:dyDescent="0.3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5.75" customHeight="1" x14ac:dyDescent="0.3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5.75" customHeight="1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5.75" customHeight="1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5.5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5.5" x14ac:dyDescent="0.3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.5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5.5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5.5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5.5" x14ac:dyDescent="0.3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5.5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5.5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5.5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5.5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5.5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5.5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5.5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5.5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5.5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5.5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5.5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5.5" x14ac:dyDescent="0.3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5.5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5.5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5.5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5.5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5.5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5.5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5.5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5.5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5.5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5.5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5.5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5.5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5.5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5.5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5.5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5.5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5.5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15.5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5.5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5.5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5.5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15.5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15.5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15.5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5.5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15.5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15.5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15.5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15.5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5.5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5.5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5.5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5.5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5.5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5.5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5.5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5.5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5.5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5.5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5.5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5.5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5.5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5.5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5.5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5.5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5.5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5.5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5.5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.5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.5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.5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.5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.5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.5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.5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.5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.5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.5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.5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.5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.5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.5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.5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.5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.5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.5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.5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.5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.5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.5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.5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.5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.5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.5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.5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.5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.5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.5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.5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.5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.5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.5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.5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.5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.5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.5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.5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.5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.5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.5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.5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.5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.5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.5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.5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.5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.5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.5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.5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.5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.5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.5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.5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.5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.5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.5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.5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.5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.5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.5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.5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.5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.5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.5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.5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.5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.5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.5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.5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.5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.5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.5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.5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.5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.5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.5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.5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.5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.5" x14ac:dyDescent="0.3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.5" x14ac:dyDescent="0.3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.5" x14ac:dyDescent="0.3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.5" x14ac:dyDescent="0.3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.5" x14ac:dyDescent="0.3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.5" x14ac:dyDescent="0.3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.5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.5" x14ac:dyDescent="0.3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.5" x14ac:dyDescent="0.3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.5" x14ac:dyDescent="0.3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.5" x14ac:dyDescent="0.3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.5" x14ac:dyDescent="0.3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.5" x14ac:dyDescent="0.3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.5" x14ac:dyDescent="0.3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.5" x14ac:dyDescent="0.3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.5" x14ac:dyDescent="0.3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.5" x14ac:dyDescent="0.3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.5" x14ac:dyDescent="0.3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.5" x14ac:dyDescent="0.3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.5" x14ac:dyDescent="0.3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.5" x14ac:dyDescent="0.3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.5" x14ac:dyDescent="0.3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.5" x14ac:dyDescent="0.3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.5" x14ac:dyDescent="0.3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.5" x14ac:dyDescent="0.3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.5" x14ac:dyDescent="0.3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.5" x14ac:dyDescent="0.3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.5" x14ac:dyDescent="0.3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.5" x14ac:dyDescent="0.3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.5" x14ac:dyDescent="0.3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.5" x14ac:dyDescent="0.3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.5" x14ac:dyDescent="0.3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.5" x14ac:dyDescent="0.3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.5" x14ac:dyDescent="0.3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.5" x14ac:dyDescent="0.3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.5" x14ac:dyDescent="0.3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.5" x14ac:dyDescent="0.3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.5" x14ac:dyDescent="0.3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.5" x14ac:dyDescent="0.3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.5" x14ac:dyDescent="0.3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.5" x14ac:dyDescent="0.3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.5" x14ac:dyDescent="0.3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.5" x14ac:dyDescent="0.3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.5" x14ac:dyDescent="0.3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.5" x14ac:dyDescent="0.3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.5" x14ac:dyDescent="0.3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.5" x14ac:dyDescent="0.3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.5" x14ac:dyDescent="0.3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.5" x14ac:dyDescent="0.3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.5" x14ac:dyDescent="0.3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.5" x14ac:dyDescent="0.3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.5" x14ac:dyDescent="0.3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.5" x14ac:dyDescent="0.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.5" x14ac:dyDescent="0.3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.5" x14ac:dyDescent="0.3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.5" x14ac:dyDescent="0.3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.5" x14ac:dyDescent="0.3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.5" x14ac:dyDescent="0.3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.5" x14ac:dyDescent="0.3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.5" x14ac:dyDescent="0.3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.5" x14ac:dyDescent="0.3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.5" x14ac:dyDescent="0.3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.5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.5" x14ac:dyDescent="0.3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.5" x14ac:dyDescent="0.3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.5" x14ac:dyDescent="0.3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.5" x14ac:dyDescent="0.3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.5" x14ac:dyDescent="0.3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.5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.5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.5" x14ac:dyDescent="0.3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.5" x14ac:dyDescent="0.3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.5" x14ac:dyDescent="0.3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.5" x14ac:dyDescent="0.3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5.5" x14ac:dyDescent="0.3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5.5" x14ac:dyDescent="0.3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5.5" x14ac:dyDescent="0.3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5.5" x14ac:dyDescent="0.3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5.5" x14ac:dyDescent="0.3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5.5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5.5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5.5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5.5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5.5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5.5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5.5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5.5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5.5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5.5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5.5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5.5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5.5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5.5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5.5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5.5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5.5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5.5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5.5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5.5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.5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.5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5.5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5.5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5.5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5.5" x14ac:dyDescent="0.3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5.5" x14ac:dyDescent="0.3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5.5" x14ac:dyDescent="0.3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5.5" x14ac:dyDescent="0.3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5.5" x14ac:dyDescent="0.3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5.5" x14ac:dyDescent="0.3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5.5" x14ac:dyDescent="0.3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5.5" x14ac:dyDescent="0.3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5.5" x14ac:dyDescent="0.3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5.5" x14ac:dyDescent="0.3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5.5" x14ac:dyDescent="0.3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5.5" x14ac:dyDescent="0.3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5.5" x14ac:dyDescent="0.3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5.5" x14ac:dyDescent="0.3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5.5" x14ac:dyDescent="0.3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5.5" x14ac:dyDescent="0.3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5.5" x14ac:dyDescent="0.3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5.5" x14ac:dyDescent="0.3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5.5" x14ac:dyDescent="0.3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5.5" x14ac:dyDescent="0.3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5.5" x14ac:dyDescent="0.3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5.5" x14ac:dyDescent="0.3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5.5" x14ac:dyDescent="0.3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5.5" x14ac:dyDescent="0.3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5.5" x14ac:dyDescent="0.3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5.5" x14ac:dyDescent="0.3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5.5" x14ac:dyDescent="0.3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5.5" x14ac:dyDescent="0.3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5.5" x14ac:dyDescent="0.3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5.5" x14ac:dyDescent="0.3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5.5" x14ac:dyDescent="0.3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5.5" x14ac:dyDescent="0.3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5.5" x14ac:dyDescent="0.3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5.5" x14ac:dyDescent="0.3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5.5" x14ac:dyDescent="0.3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5.5" x14ac:dyDescent="0.3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5.5" x14ac:dyDescent="0.3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5.5" x14ac:dyDescent="0.3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5.5" x14ac:dyDescent="0.3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5.5" x14ac:dyDescent="0.3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5.5" x14ac:dyDescent="0.3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5.5" x14ac:dyDescent="0.3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5.5" x14ac:dyDescent="0.3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5.5" x14ac:dyDescent="0.3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5.5" x14ac:dyDescent="0.3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5.5" x14ac:dyDescent="0.3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5.5" x14ac:dyDescent="0.3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5.5" x14ac:dyDescent="0.3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5.5" x14ac:dyDescent="0.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5.5" x14ac:dyDescent="0.3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5.5" x14ac:dyDescent="0.3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5.5" x14ac:dyDescent="0.3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5.5" x14ac:dyDescent="0.3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5.5" x14ac:dyDescent="0.3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5.5" x14ac:dyDescent="0.3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5.5" x14ac:dyDescent="0.3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5.5" x14ac:dyDescent="0.3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5.5" x14ac:dyDescent="0.3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5.5" x14ac:dyDescent="0.3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5.5" x14ac:dyDescent="0.3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5.5" x14ac:dyDescent="0.3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.5" x14ac:dyDescent="0.3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5.5" x14ac:dyDescent="0.3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5.5" x14ac:dyDescent="0.3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5.5" x14ac:dyDescent="0.3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5.5" x14ac:dyDescent="0.3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5.5" x14ac:dyDescent="0.3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5.5" x14ac:dyDescent="0.3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5.5" x14ac:dyDescent="0.3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5.5" x14ac:dyDescent="0.3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5.5" x14ac:dyDescent="0.3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5.5" x14ac:dyDescent="0.3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5.5" x14ac:dyDescent="0.3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5.5" x14ac:dyDescent="0.3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5.5" x14ac:dyDescent="0.3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5.5" x14ac:dyDescent="0.3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5.5" x14ac:dyDescent="0.3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5.5" x14ac:dyDescent="0.3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5.5" x14ac:dyDescent="0.3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5.5" x14ac:dyDescent="0.3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5.5" x14ac:dyDescent="0.3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5.5" x14ac:dyDescent="0.3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5.5" x14ac:dyDescent="0.3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5.5" x14ac:dyDescent="0.3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5.5" x14ac:dyDescent="0.3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5.5" x14ac:dyDescent="0.3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5.5" x14ac:dyDescent="0.3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5.5" x14ac:dyDescent="0.3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5.5" x14ac:dyDescent="0.3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5.5" x14ac:dyDescent="0.3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5.5" x14ac:dyDescent="0.3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5.5" x14ac:dyDescent="0.3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5.5" x14ac:dyDescent="0.3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5.5" x14ac:dyDescent="0.3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5.5" x14ac:dyDescent="0.3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5.5" x14ac:dyDescent="0.3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5.5" x14ac:dyDescent="0.3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5.5" x14ac:dyDescent="0.3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5.5" x14ac:dyDescent="0.3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5.5" x14ac:dyDescent="0.3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5.5" x14ac:dyDescent="0.3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5.5" x14ac:dyDescent="0.3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5.5" x14ac:dyDescent="0.3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5.5" x14ac:dyDescent="0.3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5.5" x14ac:dyDescent="0.3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5.5" x14ac:dyDescent="0.3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5.5" x14ac:dyDescent="0.3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5.5" x14ac:dyDescent="0.3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5.5" x14ac:dyDescent="0.3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5.5" x14ac:dyDescent="0.3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5.5" x14ac:dyDescent="0.3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5.5" x14ac:dyDescent="0.3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5.5" x14ac:dyDescent="0.3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5.5" x14ac:dyDescent="0.3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5.5" x14ac:dyDescent="0.3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5.5" x14ac:dyDescent="0.3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5.5" x14ac:dyDescent="0.3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5.5" x14ac:dyDescent="0.3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5.5" x14ac:dyDescent="0.3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5.5" x14ac:dyDescent="0.3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5.5" x14ac:dyDescent="0.3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5.5" x14ac:dyDescent="0.3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5.5" x14ac:dyDescent="0.3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5.5" x14ac:dyDescent="0.3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5.5" x14ac:dyDescent="0.3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5.5" x14ac:dyDescent="0.3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5.5" x14ac:dyDescent="0.3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5.5" x14ac:dyDescent="0.3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5.5" x14ac:dyDescent="0.3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5.5" x14ac:dyDescent="0.3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5.5" x14ac:dyDescent="0.3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5.5" x14ac:dyDescent="0.3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5.5" x14ac:dyDescent="0.3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5.5" x14ac:dyDescent="0.3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5.5" x14ac:dyDescent="0.3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5.5" x14ac:dyDescent="0.3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5.5" x14ac:dyDescent="0.3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5.5" x14ac:dyDescent="0.3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5.5" x14ac:dyDescent="0.3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5.5" x14ac:dyDescent="0.3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5.5" x14ac:dyDescent="0.3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5.5" x14ac:dyDescent="0.3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5.5" x14ac:dyDescent="0.3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5.5" x14ac:dyDescent="0.3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5.5" x14ac:dyDescent="0.3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5.5" x14ac:dyDescent="0.3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5.5" x14ac:dyDescent="0.3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5.5" x14ac:dyDescent="0.3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5.5" x14ac:dyDescent="0.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5.5" x14ac:dyDescent="0.3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5.5" x14ac:dyDescent="0.3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5.5" x14ac:dyDescent="0.3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5.5" x14ac:dyDescent="0.3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5.5" x14ac:dyDescent="0.3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5.5" x14ac:dyDescent="0.3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5.5" x14ac:dyDescent="0.3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5.5" x14ac:dyDescent="0.3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5.5" x14ac:dyDescent="0.3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5.5" x14ac:dyDescent="0.3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5.5" x14ac:dyDescent="0.3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5.5" x14ac:dyDescent="0.3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5.5" x14ac:dyDescent="0.3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5.5" x14ac:dyDescent="0.3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5.5" x14ac:dyDescent="0.3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5.5" x14ac:dyDescent="0.3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5.5" x14ac:dyDescent="0.3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5.5" x14ac:dyDescent="0.3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5.5" x14ac:dyDescent="0.3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5.5" x14ac:dyDescent="0.3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5.5" x14ac:dyDescent="0.3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5.5" x14ac:dyDescent="0.3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5.5" x14ac:dyDescent="0.3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5.5" x14ac:dyDescent="0.3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5.5" x14ac:dyDescent="0.3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5.5" x14ac:dyDescent="0.3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5.5" x14ac:dyDescent="0.3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5.5" x14ac:dyDescent="0.3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5.5" x14ac:dyDescent="0.3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5.5" x14ac:dyDescent="0.3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5.5" x14ac:dyDescent="0.3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5.5" x14ac:dyDescent="0.3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5.5" x14ac:dyDescent="0.3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5.5" x14ac:dyDescent="0.3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5.5" x14ac:dyDescent="0.3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5.5" x14ac:dyDescent="0.3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5.5" x14ac:dyDescent="0.3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5.5" x14ac:dyDescent="0.3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5.5" x14ac:dyDescent="0.3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5.5" x14ac:dyDescent="0.3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5.5" x14ac:dyDescent="0.3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5.5" x14ac:dyDescent="0.3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5.5" x14ac:dyDescent="0.3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5.5" x14ac:dyDescent="0.3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5.5" x14ac:dyDescent="0.3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5.5" x14ac:dyDescent="0.3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5.5" x14ac:dyDescent="0.3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5.5" x14ac:dyDescent="0.3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5.5" x14ac:dyDescent="0.3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5.5" x14ac:dyDescent="0.3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5.5" x14ac:dyDescent="0.3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5.5" x14ac:dyDescent="0.3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5.5" x14ac:dyDescent="0.3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5.5" x14ac:dyDescent="0.3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5.5" x14ac:dyDescent="0.3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5.5" x14ac:dyDescent="0.3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5.5" x14ac:dyDescent="0.3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5.5" x14ac:dyDescent="0.3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5.5" x14ac:dyDescent="0.3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5.5" x14ac:dyDescent="0.3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5.5" x14ac:dyDescent="0.3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5.5" x14ac:dyDescent="0.3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5.5" x14ac:dyDescent="0.3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5.5" x14ac:dyDescent="0.3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5.5" x14ac:dyDescent="0.3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5.5" x14ac:dyDescent="0.3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5.5" x14ac:dyDescent="0.3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5.5" x14ac:dyDescent="0.3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5.5" x14ac:dyDescent="0.3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5.5" x14ac:dyDescent="0.3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5.5" x14ac:dyDescent="0.3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5.5" x14ac:dyDescent="0.3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5.5" x14ac:dyDescent="0.3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5.5" x14ac:dyDescent="0.3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5.5" x14ac:dyDescent="0.3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5.5" x14ac:dyDescent="0.3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5.5" x14ac:dyDescent="0.3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5.5" x14ac:dyDescent="0.3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5.5" x14ac:dyDescent="0.3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5.5" x14ac:dyDescent="0.3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5.5" x14ac:dyDescent="0.3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5.5" x14ac:dyDescent="0.3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5.5" x14ac:dyDescent="0.3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5.5" x14ac:dyDescent="0.3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5.5" x14ac:dyDescent="0.3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5.5" x14ac:dyDescent="0.3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5.5" x14ac:dyDescent="0.3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5.5" x14ac:dyDescent="0.3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5.5" x14ac:dyDescent="0.3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5.5" x14ac:dyDescent="0.3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5.5" x14ac:dyDescent="0.3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5.5" x14ac:dyDescent="0.3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5.5" x14ac:dyDescent="0.3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5.5" x14ac:dyDescent="0.3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5.5" x14ac:dyDescent="0.3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5.5" x14ac:dyDescent="0.3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5.5" x14ac:dyDescent="0.3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5.5" x14ac:dyDescent="0.3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5.5" x14ac:dyDescent="0.3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5.5" x14ac:dyDescent="0.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5.5" x14ac:dyDescent="0.3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5.5" x14ac:dyDescent="0.3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5.5" x14ac:dyDescent="0.3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5.5" x14ac:dyDescent="0.3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5.5" x14ac:dyDescent="0.3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5.5" x14ac:dyDescent="0.3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5.5" x14ac:dyDescent="0.3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5.5" x14ac:dyDescent="0.3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5.5" x14ac:dyDescent="0.3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5.5" x14ac:dyDescent="0.3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5.5" x14ac:dyDescent="0.3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5.5" x14ac:dyDescent="0.3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5.5" x14ac:dyDescent="0.3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5.5" x14ac:dyDescent="0.3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5.5" x14ac:dyDescent="0.3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5.5" x14ac:dyDescent="0.3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5.5" x14ac:dyDescent="0.3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5.5" x14ac:dyDescent="0.3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5.5" x14ac:dyDescent="0.3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5.5" x14ac:dyDescent="0.3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5.5" x14ac:dyDescent="0.3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5.5" x14ac:dyDescent="0.3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5.5" x14ac:dyDescent="0.3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5.5" x14ac:dyDescent="0.3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5.5" x14ac:dyDescent="0.3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5.5" x14ac:dyDescent="0.3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5.5" x14ac:dyDescent="0.3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5.5" x14ac:dyDescent="0.3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5.5" x14ac:dyDescent="0.3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5.5" x14ac:dyDescent="0.3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5.5" x14ac:dyDescent="0.3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5.5" x14ac:dyDescent="0.3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5.5" x14ac:dyDescent="0.3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5.5" x14ac:dyDescent="0.3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5.5" x14ac:dyDescent="0.3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5.5" x14ac:dyDescent="0.3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5.5" x14ac:dyDescent="0.3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5.5" x14ac:dyDescent="0.3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5.5" x14ac:dyDescent="0.3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5.5" x14ac:dyDescent="0.3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5.5" x14ac:dyDescent="0.3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5.5" x14ac:dyDescent="0.3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5.5" x14ac:dyDescent="0.3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5.5" x14ac:dyDescent="0.3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5.5" x14ac:dyDescent="0.3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5.5" x14ac:dyDescent="0.3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5.5" x14ac:dyDescent="0.3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5.5" x14ac:dyDescent="0.3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5.5" x14ac:dyDescent="0.3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5.5" x14ac:dyDescent="0.3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5.5" x14ac:dyDescent="0.3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5.5" x14ac:dyDescent="0.3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5.5" x14ac:dyDescent="0.3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5.5" x14ac:dyDescent="0.3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5.5" x14ac:dyDescent="0.3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5.5" x14ac:dyDescent="0.3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5.5" x14ac:dyDescent="0.3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5.5" x14ac:dyDescent="0.3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5.5" x14ac:dyDescent="0.3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5.5" x14ac:dyDescent="0.3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5.5" x14ac:dyDescent="0.3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5.5" x14ac:dyDescent="0.3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5.5" x14ac:dyDescent="0.3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5.5" x14ac:dyDescent="0.3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5.5" x14ac:dyDescent="0.3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5.5" x14ac:dyDescent="0.3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5.5" x14ac:dyDescent="0.3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5.5" x14ac:dyDescent="0.3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5.5" x14ac:dyDescent="0.3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5.5" x14ac:dyDescent="0.3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5.5" x14ac:dyDescent="0.3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5.5" x14ac:dyDescent="0.3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5.5" x14ac:dyDescent="0.3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5.5" x14ac:dyDescent="0.3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5.5" x14ac:dyDescent="0.3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5.5" x14ac:dyDescent="0.3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5.5" x14ac:dyDescent="0.3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5.5" x14ac:dyDescent="0.3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5.5" x14ac:dyDescent="0.3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5.5" x14ac:dyDescent="0.3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5.5" x14ac:dyDescent="0.3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5.5" x14ac:dyDescent="0.3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5.5" x14ac:dyDescent="0.3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5.5" x14ac:dyDescent="0.3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5.5" x14ac:dyDescent="0.3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5.5" x14ac:dyDescent="0.3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5.5" x14ac:dyDescent="0.3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5.5" x14ac:dyDescent="0.3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5.5" x14ac:dyDescent="0.3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5.5" x14ac:dyDescent="0.3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5.5" x14ac:dyDescent="0.3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5.5" x14ac:dyDescent="0.3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5.5" x14ac:dyDescent="0.3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5.5" x14ac:dyDescent="0.3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5.5" x14ac:dyDescent="0.3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5.5" x14ac:dyDescent="0.3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5.5" x14ac:dyDescent="0.3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5.5" x14ac:dyDescent="0.3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5.5" x14ac:dyDescent="0.3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5.5" x14ac:dyDescent="0.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5.5" x14ac:dyDescent="0.3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5.5" x14ac:dyDescent="0.3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5.5" x14ac:dyDescent="0.3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5.5" x14ac:dyDescent="0.3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5.5" x14ac:dyDescent="0.3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5.5" x14ac:dyDescent="0.3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5.5" x14ac:dyDescent="0.3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5.5" x14ac:dyDescent="0.3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5.5" x14ac:dyDescent="0.3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5.5" x14ac:dyDescent="0.3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5.5" x14ac:dyDescent="0.3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5.5" x14ac:dyDescent="0.3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5.5" x14ac:dyDescent="0.3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5.5" x14ac:dyDescent="0.3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5.5" x14ac:dyDescent="0.3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5.5" x14ac:dyDescent="0.3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5.5" x14ac:dyDescent="0.3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5.5" x14ac:dyDescent="0.3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5.5" x14ac:dyDescent="0.3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5.5" x14ac:dyDescent="0.3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5.5" x14ac:dyDescent="0.3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5.5" x14ac:dyDescent="0.3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5.5" x14ac:dyDescent="0.3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5.5" x14ac:dyDescent="0.3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5.5" x14ac:dyDescent="0.3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5.5" x14ac:dyDescent="0.3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5.5" x14ac:dyDescent="0.3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5.5" x14ac:dyDescent="0.3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5.5" x14ac:dyDescent="0.3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5.5" x14ac:dyDescent="0.3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5.5" x14ac:dyDescent="0.3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5.5" x14ac:dyDescent="0.3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5.5" x14ac:dyDescent="0.3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5.5" x14ac:dyDescent="0.3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5.5" x14ac:dyDescent="0.3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5.5" x14ac:dyDescent="0.3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5.5" x14ac:dyDescent="0.3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5.5" x14ac:dyDescent="0.3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5.5" x14ac:dyDescent="0.3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5.5" x14ac:dyDescent="0.3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5.5" x14ac:dyDescent="0.3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5.5" x14ac:dyDescent="0.3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5.5" x14ac:dyDescent="0.3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5.5" x14ac:dyDescent="0.3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5.5" x14ac:dyDescent="0.3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5.5" x14ac:dyDescent="0.3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5.5" x14ac:dyDescent="0.3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5.5" x14ac:dyDescent="0.3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5.5" x14ac:dyDescent="0.3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5.5" x14ac:dyDescent="0.3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5.5" x14ac:dyDescent="0.3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5.5" x14ac:dyDescent="0.3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5.5" x14ac:dyDescent="0.3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5.5" x14ac:dyDescent="0.3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5.5" x14ac:dyDescent="0.3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5.5" x14ac:dyDescent="0.3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5.5" x14ac:dyDescent="0.3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5.5" x14ac:dyDescent="0.3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5.5" x14ac:dyDescent="0.3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5.5" x14ac:dyDescent="0.3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5.5" x14ac:dyDescent="0.3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5.5" x14ac:dyDescent="0.3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5.5" x14ac:dyDescent="0.3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5.5" x14ac:dyDescent="0.3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5.5" x14ac:dyDescent="0.3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5.5" x14ac:dyDescent="0.3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5.5" x14ac:dyDescent="0.3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5.5" x14ac:dyDescent="0.3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5.5" x14ac:dyDescent="0.3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5.5" x14ac:dyDescent="0.3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5.5" x14ac:dyDescent="0.3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5.5" x14ac:dyDescent="0.3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5.5" x14ac:dyDescent="0.3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5.5" x14ac:dyDescent="0.3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5.5" x14ac:dyDescent="0.3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5.5" x14ac:dyDescent="0.3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5.5" x14ac:dyDescent="0.3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5.5" x14ac:dyDescent="0.3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5.5" x14ac:dyDescent="0.3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5.5" x14ac:dyDescent="0.3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5.5" x14ac:dyDescent="0.3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5.5" x14ac:dyDescent="0.3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5.5" x14ac:dyDescent="0.3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5.5" x14ac:dyDescent="0.3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5.5" x14ac:dyDescent="0.3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5.5" x14ac:dyDescent="0.3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5.5" x14ac:dyDescent="0.3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5.5" x14ac:dyDescent="0.3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5.5" x14ac:dyDescent="0.3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5.5" x14ac:dyDescent="0.3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5.5" x14ac:dyDescent="0.3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5.5" x14ac:dyDescent="0.3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5.5" x14ac:dyDescent="0.3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5.5" x14ac:dyDescent="0.3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5.5" x14ac:dyDescent="0.3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5.5" x14ac:dyDescent="0.3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5.5" x14ac:dyDescent="0.3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5.5" x14ac:dyDescent="0.3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5.5" x14ac:dyDescent="0.3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5.5" x14ac:dyDescent="0.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5.5" x14ac:dyDescent="0.3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5.5" x14ac:dyDescent="0.3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5.5" x14ac:dyDescent="0.3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5.5" x14ac:dyDescent="0.3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5.5" x14ac:dyDescent="0.3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5.5" x14ac:dyDescent="0.3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5.5" x14ac:dyDescent="0.3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5.5" x14ac:dyDescent="0.3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5.5" x14ac:dyDescent="0.3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5.5" x14ac:dyDescent="0.3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5.5" x14ac:dyDescent="0.3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5.5" x14ac:dyDescent="0.3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5.5" x14ac:dyDescent="0.3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5.5" x14ac:dyDescent="0.3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5.5" x14ac:dyDescent="0.3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5.5" x14ac:dyDescent="0.3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5.5" x14ac:dyDescent="0.3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5.5" x14ac:dyDescent="0.3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5.5" x14ac:dyDescent="0.3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5.5" x14ac:dyDescent="0.3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5.5" x14ac:dyDescent="0.3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5.5" x14ac:dyDescent="0.3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5.5" x14ac:dyDescent="0.3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5.5" x14ac:dyDescent="0.3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5.5" x14ac:dyDescent="0.3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5.5" x14ac:dyDescent="0.3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5.5" x14ac:dyDescent="0.3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5.5" x14ac:dyDescent="0.3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5.5" x14ac:dyDescent="0.3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5.5" x14ac:dyDescent="0.3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5.5" x14ac:dyDescent="0.3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5.5" x14ac:dyDescent="0.3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5.5" x14ac:dyDescent="0.3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5.5" x14ac:dyDescent="0.3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5.5" x14ac:dyDescent="0.3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5.5" x14ac:dyDescent="0.3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5.5" x14ac:dyDescent="0.3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5.5" x14ac:dyDescent="0.3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5.5" x14ac:dyDescent="0.3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5.5" x14ac:dyDescent="0.3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5.5" x14ac:dyDescent="0.3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5.5" x14ac:dyDescent="0.3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5.5" x14ac:dyDescent="0.3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5.5" x14ac:dyDescent="0.3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5.5" x14ac:dyDescent="0.3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5.5" x14ac:dyDescent="0.3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5.5" x14ac:dyDescent="0.3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5.5" x14ac:dyDescent="0.3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5.5" x14ac:dyDescent="0.3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5.5" x14ac:dyDescent="0.3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5.5" x14ac:dyDescent="0.3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5.5" x14ac:dyDescent="0.3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5.5" x14ac:dyDescent="0.3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5.5" x14ac:dyDescent="0.3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5.5" x14ac:dyDescent="0.3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5.5" x14ac:dyDescent="0.3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5.5" x14ac:dyDescent="0.3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5.5" x14ac:dyDescent="0.3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5.5" x14ac:dyDescent="0.3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5.5" x14ac:dyDescent="0.3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5.5" x14ac:dyDescent="0.3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5.5" x14ac:dyDescent="0.3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5.5" x14ac:dyDescent="0.3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5.5" x14ac:dyDescent="0.3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5.5" x14ac:dyDescent="0.3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5.5" x14ac:dyDescent="0.3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5.5" x14ac:dyDescent="0.3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5.5" x14ac:dyDescent="0.3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5.5" x14ac:dyDescent="0.3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5.5" x14ac:dyDescent="0.3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5.5" x14ac:dyDescent="0.3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5.5" x14ac:dyDescent="0.3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5.5" x14ac:dyDescent="0.3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5.5" x14ac:dyDescent="0.3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5.5" x14ac:dyDescent="0.3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5.5" x14ac:dyDescent="0.3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5.5" x14ac:dyDescent="0.3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5.5" x14ac:dyDescent="0.3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5.5" x14ac:dyDescent="0.3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5.5" x14ac:dyDescent="0.3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5.5" x14ac:dyDescent="0.3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5.5" x14ac:dyDescent="0.3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5.5" x14ac:dyDescent="0.3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5.5" x14ac:dyDescent="0.3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5.5" x14ac:dyDescent="0.3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5.5" x14ac:dyDescent="0.3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5.5" x14ac:dyDescent="0.3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5.5" x14ac:dyDescent="0.3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5.5" x14ac:dyDescent="0.3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5.5" x14ac:dyDescent="0.3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5.5" x14ac:dyDescent="0.3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5.5" x14ac:dyDescent="0.3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5.5" x14ac:dyDescent="0.3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5.5" x14ac:dyDescent="0.3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5.5" x14ac:dyDescent="0.3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5.5" x14ac:dyDescent="0.3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5.5" x14ac:dyDescent="0.3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5.5" x14ac:dyDescent="0.3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5.5" x14ac:dyDescent="0.3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5.5" x14ac:dyDescent="0.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5.5" x14ac:dyDescent="0.3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5.5" x14ac:dyDescent="0.3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5.5" x14ac:dyDescent="0.3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5.5" x14ac:dyDescent="0.3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5.5" x14ac:dyDescent="0.3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5.5" x14ac:dyDescent="0.3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5.5" x14ac:dyDescent="0.3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5.5" x14ac:dyDescent="0.3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5.5" x14ac:dyDescent="0.3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5.5" x14ac:dyDescent="0.3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5.5" x14ac:dyDescent="0.3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5.5" x14ac:dyDescent="0.3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5.5" x14ac:dyDescent="0.3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5.5" x14ac:dyDescent="0.3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5.5" x14ac:dyDescent="0.3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5.5" x14ac:dyDescent="0.3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5.5" x14ac:dyDescent="0.3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5.5" x14ac:dyDescent="0.3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5.5" x14ac:dyDescent="0.3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5.5" x14ac:dyDescent="0.3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5.5" x14ac:dyDescent="0.3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5.5" x14ac:dyDescent="0.3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5.5" x14ac:dyDescent="0.3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5.5" x14ac:dyDescent="0.3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5.5" x14ac:dyDescent="0.3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5.5" x14ac:dyDescent="0.3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5.5" x14ac:dyDescent="0.3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5.5" x14ac:dyDescent="0.3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5.5" x14ac:dyDescent="0.3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5.5" x14ac:dyDescent="0.3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5.5" x14ac:dyDescent="0.3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5.5" x14ac:dyDescent="0.3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5.5" x14ac:dyDescent="0.3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5.5" x14ac:dyDescent="0.3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5.5" x14ac:dyDescent="0.3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5.5" x14ac:dyDescent="0.3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5.5" x14ac:dyDescent="0.3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5.5" x14ac:dyDescent="0.3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5.5" x14ac:dyDescent="0.3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5.5" x14ac:dyDescent="0.3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5.5" x14ac:dyDescent="0.3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5.5" x14ac:dyDescent="0.3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5.5" x14ac:dyDescent="0.3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5.5" x14ac:dyDescent="0.3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5.5" x14ac:dyDescent="0.3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5.5" x14ac:dyDescent="0.3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5.5" x14ac:dyDescent="0.3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5.5" x14ac:dyDescent="0.3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5.5" x14ac:dyDescent="0.3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5.5" x14ac:dyDescent="0.3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5.5" x14ac:dyDescent="0.3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5.5" x14ac:dyDescent="0.3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5.5" x14ac:dyDescent="0.3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5.5" x14ac:dyDescent="0.3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5.5" x14ac:dyDescent="0.3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5.5" x14ac:dyDescent="0.3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5.5" x14ac:dyDescent="0.3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5.5" x14ac:dyDescent="0.3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5.5" x14ac:dyDescent="0.3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5.5" x14ac:dyDescent="0.3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5.5" x14ac:dyDescent="0.3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5.5" x14ac:dyDescent="0.3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5.5" x14ac:dyDescent="0.3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5.5" x14ac:dyDescent="0.3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5.5" x14ac:dyDescent="0.3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5.5" x14ac:dyDescent="0.3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5.5" x14ac:dyDescent="0.3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5.5" x14ac:dyDescent="0.3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5.5" x14ac:dyDescent="0.3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5.5" x14ac:dyDescent="0.3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5.5" x14ac:dyDescent="0.3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5.5" x14ac:dyDescent="0.3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5.5" x14ac:dyDescent="0.3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5.5" x14ac:dyDescent="0.3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5.5" x14ac:dyDescent="0.3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5.5" x14ac:dyDescent="0.3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5.5" x14ac:dyDescent="0.3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5.5" x14ac:dyDescent="0.3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5.5" x14ac:dyDescent="0.3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5.5" x14ac:dyDescent="0.3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5.5" x14ac:dyDescent="0.3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5.5" x14ac:dyDescent="0.3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5.5" x14ac:dyDescent="0.3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5.5" x14ac:dyDescent="0.3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5.5" x14ac:dyDescent="0.3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5.5" x14ac:dyDescent="0.3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5.5" x14ac:dyDescent="0.3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5.5" x14ac:dyDescent="0.3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5.5" x14ac:dyDescent="0.3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5.5" x14ac:dyDescent="0.3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5.5" x14ac:dyDescent="0.3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5.5" x14ac:dyDescent="0.3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5.5" x14ac:dyDescent="0.3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5.5" x14ac:dyDescent="0.3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5.5" x14ac:dyDescent="0.3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5.5" x14ac:dyDescent="0.3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5.5" x14ac:dyDescent="0.3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5.5" x14ac:dyDescent="0.3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5.5" x14ac:dyDescent="0.3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5.5" x14ac:dyDescent="0.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5.5" x14ac:dyDescent="0.3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5.5" x14ac:dyDescent="0.3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5.5" x14ac:dyDescent="0.3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5.5" x14ac:dyDescent="0.3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5.5" x14ac:dyDescent="0.3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5.5" x14ac:dyDescent="0.3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5.5" x14ac:dyDescent="0.3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5.5" x14ac:dyDescent="0.3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5.5" x14ac:dyDescent="0.3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5.5" x14ac:dyDescent="0.3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5.5" x14ac:dyDescent="0.3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5.5" x14ac:dyDescent="0.3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5.5" x14ac:dyDescent="0.3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5.5" x14ac:dyDescent="0.3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5.5" x14ac:dyDescent="0.3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5.5" x14ac:dyDescent="0.3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5.5" x14ac:dyDescent="0.3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5.5" x14ac:dyDescent="0.3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5.5" x14ac:dyDescent="0.3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5.5" x14ac:dyDescent="0.3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5.5" x14ac:dyDescent="0.3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5.5" x14ac:dyDescent="0.3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5.5" x14ac:dyDescent="0.3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5.5" x14ac:dyDescent="0.3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5.5" x14ac:dyDescent="0.3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5.5" x14ac:dyDescent="0.3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5.5" x14ac:dyDescent="0.3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5.5" x14ac:dyDescent="0.3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5.5" x14ac:dyDescent="0.3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5.5" x14ac:dyDescent="0.3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5.5" x14ac:dyDescent="0.3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5.5" x14ac:dyDescent="0.3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5.5" x14ac:dyDescent="0.3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5.5" x14ac:dyDescent="0.3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5.5" x14ac:dyDescent="0.3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5.5" x14ac:dyDescent="0.3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5.5" x14ac:dyDescent="0.3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5.5" x14ac:dyDescent="0.3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5.5" x14ac:dyDescent="0.3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5.5" x14ac:dyDescent="0.3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5.5" x14ac:dyDescent="0.3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5.5" x14ac:dyDescent="0.3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5.5" x14ac:dyDescent="0.3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5.5" x14ac:dyDescent="0.3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5.5" x14ac:dyDescent="0.3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5.5" x14ac:dyDescent="0.3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5.5" x14ac:dyDescent="0.3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5.5" x14ac:dyDescent="0.3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5.5" x14ac:dyDescent="0.3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5.5" x14ac:dyDescent="0.3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5.5" x14ac:dyDescent="0.3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5.5" x14ac:dyDescent="0.3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5.5" x14ac:dyDescent="0.3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5.5" x14ac:dyDescent="0.3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5.5" x14ac:dyDescent="0.3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5.5" x14ac:dyDescent="0.3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5.5" x14ac:dyDescent="0.3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5.5" x14ac:dyDescent="0.3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5.5" x14ac:dyDescent="0.3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5.5" x14ac:dyDescent="0.3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pans="1:25" ht="15.5" x14ac:dyDescent="0.3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spans="1:25" ht="15.5" x14ac:dyDescent="0.3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spans="1:25" ht="15.5" x14ac:dyDescent="0.3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spans="1:25" ht="15.5" x14ac:dyDescent="0.3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</sheetData>
  <mergeCells count="3">
    <mergeCell ref="A1:G1"/>
    <mergeCell ref="B2:G2"/>
    <mergeCell ref="B3:G3"/>
  </mergeCells>
  <conditionalFormatting sqref="B2:G2">
    <cfRule type="containsText" dxfId="1" priority="1" operator="containsText" text="State Name">
      <formula>NOT(ISERROR(SEARCH(("State Name"),(B2))))</formula>
    </cfRule>
  </conditionalFormatting>
  <conditionalFormatting sqref="B3:G3">
    <cfRule type="containsText" dxfId="0" priority="2" operator="containsText" text="Fiscal Year">
      <formula>NOT(ISERROR(SEARCH(("Fiscal Year"),(B3))))</formula>
    </cfRule>
  </conditionalFormatting>
  <dataValidations count="2">
    <dataValidation type="custom" allowBlank="1" showDropDown="1" showInputMessage="1" prompt="Enter the fiscal year in the format &quot;FY####.&quot; It will update all the related fields." sqref="B3" xr:uid="{00000000-0002-0000-0000-000000000000}">
      <formula1>ISERROR(SEARCH(("Fiscal Year"),(B3)))</formula1>
    </dataValidation>
    <dataValidation type="custom" allowBlank="1" showDropDown="1" showInputMessage="1" prompt="Enter the state name here. It will update all the related fields." sqref="B2" xr:uid="{00000000-0002-0000-0000-000002000000}">
      <formula1>ISERROR(SEARCH(("State Name"),(B2)))</formula1>
    </dataValidation>
  </dataValidations>
  <pageMargins left="0" right="0" top="0" bottom="0" header="0" footer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D1000"/>
  <sheetViews>
    <sheetView workbookViewId="0">
      <pane ySplit="2" topLeftCell="A3" activePane="bottomLeft" state="frozen"/>
      <selection pane="bottomLeft" activeCell="A3" sqref="A3"/>
    </sheetView>
  </sheetViews>
  <sheetFormatPr defaultColWidth="14.453125" defaultRowHeight="15.75" customHeight="1" x14ac:dyDescent="0.25"/>
  <cols>
    <col min="1" max="1" width="7.1796875" customWidth="1"/>
    <col min="2" max="2" width="20.7265625" customWidth="1"/>
    <col min="3" max="13" width="15.54296875" customWidth="1"/>
    <col min="15" max="15" width="13.81640625" bestFit="1" customWidth="1"/>
    <col min="16" max="16" width="40.26953125" bestFit="1" customWidth="1"/>
  </cols>
  <sheetData>
    <row r="1" spans="1:30" ht="13" x14ac:dyDescent="0.3">
      <c r="A1" s="36" t="str">
        <f>"Oil and Gas Bond Reviews Completed during "&amp;'Summary Report'!B3&amp;" in "&amp;'Summary Report'!B2</f>
        <v>Oil and Gas Bond Reviews Completed during Fiscal Year in State Name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30" ht="39" x14ac:dyDescent="0.3">
      <c r="A2" s="20" t="s">
        <v>12</v>
      </c>
      <c r="B2" s="20" t="s">
        <v>13</v>
      </c>
      <c r="C2" s="20" t="s">
        <v>14</v>
      </c>
      <c r="D2" s="20" t="s">
        <v>15</v>
      </c>
      <c r="E2" s="21" t="s">
        <v>16</v>
      </c>
      <c r="F2" s="20" t="s">
        <v>17</v>
      </c>
      <c r="G2" s="20" t="s">
        <v>18</v>
      </c>
      <c r="H2" s="20" t="s">
        <v>19</v>
      </c>
      <c r="I2" s="20" t="s">
        <v>20</v>
      </c>
      <c r="J2" s="22" t="s">
        <v>21</v>
      </c>
      <c r="K2" s="22" t="s">
        <v>22</v>
      </c>
      <c r="L2" s="20" t="s">
        <v>23</v>
      </c>
      <c r="M2" s="20" t="s">
        <v>24</v>
      </c>
      <c r="N2" s="1"/>
      <c r="O2" s="30" t="s">
        <v>34</v>
      </c>
      <c r="P2" t="s">
        <v>37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2.5" x14ac:dyDescent="0.25">
      <c r="F3" s="2"/>
      <c r="G3" s="2"/>
      <c r="H3" s="3"/>
      <c r="I3" s="4"/>
      <c r="J3" s="4"/>
      <c r="K3" s="4"/>
      <c r="L3" s="4">
        <f t="shared" ref="L3:L30" si="0">K3-J3</f>
        <v>0</v>
      </c>
      <c r="M3" s="5" t="str">
        <f t="shared" ref="M3:M30" si="1">IF(L3&lt;0,"Decrease",IF(L3=0,"Adequate","Increase"))</f>
        <v>Adequate</v>
      </c>
      <c r="O3" s="31" t="s">
        <v>35</v>
      </c>
      <c r="P3">
        <v>1</v>
      </c>
    </row>
    <row r="4" spans="1:30" ht="12.5" x14ac:dyDescent="0.25">
      <c r="F4" s="2"/>
      <c r="G4" s="2"/>
      <c r="H4" s="3"/>
      <c r="I4" s="4"/>
      <c r="J4" s="4"/>
      <c r="K4" s="4"/>
      <c r="L4" s="4">
        <f t="shared" si="0"/>
        <v>0</v>
      </c>
      <c r="M4" s="5" t="str">
        <f t="shared" si="1"/>
        <v>Adequate</v>
      </c>
      <c r="O4" s="31" t="s">
        <v>36</v>
      </c>
      <c r="P4">
        <v>1</v>
      </c>
    </row>
    <row r="5" spans="1:30" ht="12.5" x14ac:dyDescent="0.25">
      <c r="F5" s="2"/>
      <c r="G5" s="2"/>
      <c r="H5" s="3"/>
      <c r="I5" s="4"/>
      <c r="J5" s="4"/>
      <c r="K5" s="4"/>
      <c r="L5" s="4">
        <f t="shared" si="0"/>
        <v>0</v>
      </c>
      <c r="M5" s="5" t="str">
        <f t="shared" si="1"/>
        <v>Adequate</v>
      </c>
    </row>
    <row r="6" spans="1:30" ht="12.5" x14ac:dyDescent="0.25">
      <c r="F6" s="2"/>
      <c r="G6" s="2"/>
      <c r="H6" s="3"/>
      <c r="I6" s="4"/>
      <c r="J6" s="4"/>
      <c r="K6" s="4"/>
      <c r="L6" s="4">
        <f t="shared" si="0"/>
        <v>0</v>
      </c>
      <c r="M6" s="5" t="str">
        <f t="shared" si="1"/>
        <v>Adequate</v>
      </c>
    </row>
    <row r="7" spans="1:30" ht="12.5" x14ac:dyDescent="0.25">
      <c r="F7" s="2"/>
      <c r="G7" s="2"/>
      <c r="H7" s="3"/>
      <c r="I7" s="4"/>
      <c r="J7" s="4"/>
      <c r="K7" s="4"/>
      <c r="L7" s="4">
        <f t="shared" si="0"/>
        <v>0</v>
      </c>
      <c r="M7" s="5" t="str">
        <f t="shared" si="1"/>
        <v>Adequate</v>
      </c>
    </row>
    <row r="8" spans="1:30" ht="12.5" x14ac:dyDescent="0.25">
      <c r="F8" s="2"/>
      <c r="G8" s="2"/>
      <c r="H8" s="3"/>
      <c r="I8" s="4"/>
      <c r="J8" s="4"/>
      <c r="K8" s="4"/>
      <c r="L8" s="4">
        <f t="shared" si="0"/>
        <v>0</v>
      </c>
      <c r="M8" s="5" t="str">
        <f t="shared" si="1"/>
        <v>Adequate</v>
      </c>
    </row>
    <row r="9" spans="1:30" ht="12.5" x14ac:dyDescent="0.25">
      <c r="F9" s="2"/>
      <c r="G9" s="2"/>
      <c r="H9" s="3"/>
      <c r="I9" s="4"/>
      <c r="J9" s="4"/>
      <c r="K9" s="4"/>
      <c r="L9" s="4">
        <f t="shared" si="0"/>
        <v>0</v>
      </c>
      <c r="M9" s="5" t="str">
        <f t="shared" si="1"/>
        <v>Adequate</v>
      </c>
    </row>
    <row r="10" spans="1:30" ht="12.5" x14ac:dyDescent="0.25">
      <c r="F10" s="2"/>
      <c r="G10" s="2"/>
      <c r="H10" s="3"/>
      <c r="I10" s="4"/>
      <c r="J10" s="4"/>
      <c r="K10" s="4"/>
      <c r="L10" s="4">
        <f t="shared" si="0"/>
        <v>0</v>
      </c>
      <c r="M10" s="5" t="str">
        <f t="shared" si="1"/>
        <v>Adequate</v>
      </c>
    </row>
    <row r="11" spans="1:30" ht="12.5" x14ac:dyDescent="0.25">
      <c r="F11" s="2"/>
      <c r="G11" s="2"/>
      <c r="H11" s="3"/>
      <c r="I11" s="4"/>
      <c r="J11" s="4"/>
      <c r="K11" s="4"/>
      <c r="L11" s="4">
        <f t="shared" si="0"/>
        <v>0</v>
      </c>
      <c r="M11" s="5" t="str">
        <f t="shared" si="1"/>
        <v>Adequate</v>
      </c>
    </row>
    <row r="12" spans="1:30" ht="12.5" x14ac:dyDescent="0.25">
      <c r="F12" s="2"/>
      <c r="G12" s="2"/>
      <c r="H12" s="3"/>
      <c r="I12" s="4"/>
      <c r="J12" s="4"/>
      <c r="K12" s="4"/>
      <c r="L12" s="4">
        <f t="shared" si="0"/>
        <v>0</v>
      </c>
      <c r="M12" s="5" t="str">
        <f t="shared" si="1"/>
        <v>Adequate</v>
      </c>
    </row>
    <row r="13" spans="1:30" ht="12.5" x14ac:dyDescent="0.25">
      <c r="F13" s="2"/>
      <c r="G13" s="2"/>
      <c r="H13" s="3"/>
      <c r="I13" s="4"/>
      <c r="J13" s="4"/>
      <c r="K13" s="4"/>
      <c r="L13" s="4">
        <f t="shared" si="0"/>
        <v>0</v>
      </c>
      <c r="M13" s="5" t="str">
        <f t="shared" si="1"/>
        <v>Adequate</v>
      </c>
    </row>
    <row r="14" spans="1:30" ht="12.5" x14ac:dyDescent="0.25">
      <c r="F14" s="2"/>
      <c r="G14" s="2"/>
      <c r="H14" s="3"/>
      <c r="I14" s="4"/>
      <c r="J14" s="4"/>
      <c r="K14" s="4"/>
      <c r="L14" s="4">
        <f t="shared" si="0"/>
        <v>0</v>
      </c>
      <c r="M14" s="5" t="str">
        <f t="shared" si="1"/>
        <v>Adequate</v>
      </c>
    </row>
    <row r="15" spans="1:30" ht="12.5" x14ac:dyDescent="0.25">
      <c r="F15" s="2"/>
      <c r="G15" s="2"/>
      <c r="H15" s="3"/>
      <c r="I15" s="4"/>
      <c r="J15" s="4"/>
      <c r="K15" s="4"/>
      <c r="L15" s="4">
        <f t="shared" si="0"/>
        <v>0</v>
      </c>
      <c r="M15" s="5" t="str">
        <f t="shared" si="1"/>
        <v>Adequate</v>
      </c>
    </row>
    <row r="16" spans="1:30" ht="12.5" x14ac:dyDescent="0.25">
      <c r="F16" s="2"/>
      <c r="G16" s="2"/>
      <c r="H16" s="3"/>
      <c r="I16" s="4"/>
      <c r="J16" s="4"/>
      <c r="K16" s="4"/>
      <c r="L16" s="4">
        <f t="shared" si="0"/>
        <v>0</v>
      </c>
      <c r="M16" s="5" t="str">
        <f t="shared" si="1"/>
        <v>Adequate</v>
      </c>
    </row>
    <row r="17" spans="6:13" ht="12.5" x14ac:dyDescent="0.25">
      <c r="F17" s="2"/>
      <c r="G17" s="2"/>
      <c r="H17" s="3"/>
      <c r="I17" s="4"/>
      <c r="J17" s="4"/>
      <c r="K17" s="4"/>
      <c r="L17" s="4">
        <f t="shared" si="0"/>
        <v>0</v>
      </c>
      <c r="M17" s="5" t="str">
        <f t="shared" si="1"/>
        <v>Adequate</v>
      </c>
    </row>
    <row r="18" spans="6:13" ht="12.5" x14ac:dyDescent="0.25">
      <c r="F18" s="2"/>
      <c r="G18" s="2"/>
      <c r="H18" s="3"/>
      <c r="I18" s="4"/>
      <c r="J18" s="4"/>
      <c r="K18" s="4"/>
      <c r="L18" s="4">
        <f t="shared" si="0"/>
        <v>0</v>
      </c>
      <c r="M18" s="5" t="str">
        <f t="shared" si="1"/>
        <v>Adequate</v>
      </c>
    </row>
    <row r="19" spans="6:13" ht="12.5" x14ac:dyDescent="0.25">
      <c r="F19" s="2"/>
      <c r="G19" s="2"/>
      <c r="H19" s="3"/>
      <c r="I19" s="4"/>
      <c r="J19" s="4"/>
      <c r="K19" s="4"/>
      <c r="L19" s="4">
        <f t="shared" si="0"/>
        <v>0</v>
      </c>
      <c r="M19" s="5" t="str">
        <f t="shared" si="1"/>
        <v>Adequate</v>
      </c>
    </row>
    <row r="20" spans="6:13" ht="12.5" x14ac:dyDescent="0.25">
      <c r="F20" s="2"/>
      <c r="G20" s="2"/>
      <c r="H20" s="3"/>
      <c r="I20" s="4"/>
      <c r="J20" s="4"/>
      <c r="K20" s="4"/>
      <c r="L20" s="4">
        <f t="shared" si="0"/>
        <v>0</v>
      </c>
      <c r="M20" s="5" t="str">
        <f t="shared" si="1"/>
        <v>Adequate</v>
      </c>
    </row>
    <row r="21" spans="6:13" ht="12.5" x14ac:dyDescent="0.25">
      <c r="F21" s="2"/>
      <c r="G21" s="2"/>
      <c r="H21" s="3"/>
      <c r="I21" s="4"/>
      <c r="J21" s="4"/>
      <c r="K21" s="4"/>
      <c r="L21" s="4">
        <f t="shared" si="0"/>
        <v>0</v>
      </c>
      <c r="M21" s="5" t="str">
        <f t="shared" si="1"/>
        <v>Adequate</v>
      </c>
    </row>
    <row r="22" spans="6:13" ht="12.5" x14ac:dyDescent="0.25">
      <c r="F22" s="2"/>
      <c r="G22" s="2"/>
      <c r="H22" s="3"/>
      <c r="I22" s="4"/>
      <c r="J22" s="4"/>
      <c r="K22" s="4"/>
      <c r="L22" s="4">
        <f t="shared" si="0"/>
        <v>0</v>
      </c>
      <c r="M22" s="5" t="str">
        <f t="shared" si="1"/>
        <v>Adequate</v>
      </c>
    </row>
    <row r="23" spans="6:13" ht="12.5" x14ac:dyDescent="0.25">
      <c r="F23" s="2"/>
      <c r="G23" s="2"/>
      <c r="H23" s="3"/>
      <c r="I23" s="4"/>
      <c r="J23" s="4"/>
      <c r="K23" s="4"/>
      <c r="L23" s="4">
        <f t="shared" si="0"/>
        <v>0</v>
      </c>
      <c r="M23" s="5" t="str">
        <f t="shared" si="1"/>
        <v>Adequate</v>
      </c>
    </row>
    <row r="24" spans="6:13" ht="12.5" x14ac:dyDescent="0.25">
      <c r="F24" s="2"/>
      <c r="G24" s="2"/>
      <c r="H24" s="3"/>
      <c r="I24" s="4"/>
      <c r="J24" s="4"/>
      <c r="K24" s="4"/>
      <c r="L24" s="4">
        <f t="shared" si="0"/>
        <v>0</v>
      </c>
      <c r="M24" s="5" t="str">
        <f t="shared" si="1"/>
        <v>Adequate</v>
      </c>
    </row>
    <row r="25" spans="6:13" ht="12.5" x14ac:dyDescent="0.25">
      <c r="F25" s="2"/>
      <c r="G25" s="2"/>
      <c r="H25" s="3"/>
      <c r="I25" s="4"/>
      <c r="J25" s="4"/>
      <c r="K25" s="4"/>
      <c r="L25" s="4">
        <f t="shared" si="0"/>
        <v>0</v>
      </c>
      <c r="M25" s="5" t="str">
        <f t="shared" si="1"/>
        <v>Adequate</v>
      </c>
    </row>
    <row r="26" spans="6:13" ht="12.5" x14ac:dyDescent="0.25">
      <c r="F26" s="2"/>
      <c r="G26" s="2"/>
      <c r="H26" s="3"/>
      <c r="I26" s="4"/>
      <c r="J26" s="4"/>
      <c r="K26" s="4"/>
      <c r="L26" s="4">
        <f t="shared" si="0"/>
        <v>0</v>
      </c>
      <c r="M26" s="5" t="str">
        <f t="shared" si="1"/>
        <v>Adequate</v>
      </c>
    </row>
    <row r="27" spans="6:13" ht="12.5" x14ac:dyDescent="0.25">
      <c r="F27" s="2"/>
      <c r="G27" s="2"/>
      <c r="H27" s="3"/>
      <c r="I27" s="4"/>
      <c r="J27" s="4"/>
      <c r="K27" s="4"/>
      <c r="L27" s="4">
        <f t="shared" si="0"/>
        <v>0</v>
      </c>
      <c r="M27" s="5" t="str">
        <f t="shared" si="1"/>
        <v>Adequate</v>
      </c>
    </row>
    <row r="28" spans="6:13" ht="12.5" x14ac:dyDescent="0.25">
      <c r="F28" s="2"/>
      <c r="G28" s="2"/>
      <c r="H28" s="3"/>
      <c r="I28" s="4"/>
      <c r="J28" s="4"/>
      <c r="K28" s="4"/>
      <c r="L28" s="4">
        <f t="shared" si="0"/>
        <v>0</v>
      </c>
      <c r="M28" s="5" t="str">
        <f t="shared" si="1"/>
        <v>Adequate</v>
      </c>
    </row>
    <row r="29" spans="6:13" ht="12.5" x14ac:dyDescent="0.25">
      <c r="F29" s="2"/>
      <c r="G29" s="2"/>
      <c r="H29" s="3"/>
      <c r="I29" s="4"/>
      <c r="J29" s="4"/>
      <c r="K29" s="4"/>
      <c r="L29" s="4">
        <f t="shared" si="0"/>
        <v>0</v>
      </c>
      <c r="M29" s="5" t="str">
        <f t="shared" si="1"/>
        <v>Adequate</v>
      </c>
    </row>
    <row r="30" spans="6:13" ht="12.5" x14ac:dyDescent="0.25">
      <c r="F30" s="2"/>
      <c r="G30" s="2"/>
      <c r="H30" s="3"/>
      <c r="I30" s="4"/>
      <c r="J30" s="4"/>
      <c r="K30" s="4"/>
      <c r="L30" s="4">
        <f t="shared" si="0"/>
        <v>0</v>
      </c>
      <c r="M30" s="5" t="str">
        <f t="shared" si="1"/>
        <v>Adequate</v>
      </c>
    </row>
    <row r="31" spans="6:13" ht="12.5" x14ac:dyDescent="0.25">
      <c r="J31" s="4"/>
      <c r="K31" s="4"/>
      <c r="M31" s="5"/>
    </row>
    <row r="32" spans="6:13" ht="12.5" x14ac:dyDescent="0.25">
      <c r="J32" s="4"/>
      <c r="K32" s="4"/>
      <c r="M32" s="5"/>
    </row>
    <row r="33" spans="10:13" ht="12.5" x14ac:dyDescent="0.25">
      <c r="J33" s="4"/>
      <c r="K33" s="4"/>
      <c r="M33" s="5"/>
    </row>
    <row r="34" spans="10:13" ht="12.5" x14ac:dyDescent="0.25">
      <c r="J34" s="4"/>
      <c r="K34" s="4"/>
      <c r="M34" s="5"/>
    </row>
    <row r="35" spans="10:13" ht="12.5" x14ac:dyDescent="0.25">
      <c r="J35" s="4"/>
      <c r="K35" s="4"/>
      <c r="M35" s="5"/>
    </row>
    <row r="36" spans="10:13" ht="12.5" x14ac:dyDescent="0.25">
      <c r="J36" s="4"/>
      <c r="K36" s="4"/>
      <c r="M36" s="5"/>
    </row>
    <row r="37" spans="10:13" ht="12.5" x14ac:dyDescent="0.25">
      <c r="J37" s="4"/>
      <c r="K37" s="4"/>
      <c r="M37" s="5"/>
    </row>
    <row r="38" spans="10:13" ht="12.5" x14ac:dyDescent="0.25">
      <c r="J38" s="4"/>
      <c r="K38" s="4"/>
      <c r="M38" s="5"/>
    </row>
    <row r="39" spans="10:13" ht="12.5" x14ac:dyDescent="0.25">
      <c r="J39" s="4"/>
      <c r="K39" s="4"/>
      <c r="M39" s="5"/>
    </row>
    <row r="40" spans="10:13" ht="12.5" x14ac:dyDescent="0.25">
      <c r="J40" s="4"/>
      <c r="K40" s="4"/>
      <c r="M40" s="5"/>
    </row>
    <row r="41" spans="10:13" ht="12.5" x14ac:dyDescent="0.25">
      <c r="J41" s="4"/>
      <c r="K41" s="4"/>
      <c r="M41" s="5"/>
    </row>
    <row r="42" spans="10:13" ht="12.5" x14ac:dyDescent="0.25">
      <c r="J42" s="4"/>
      <c r="K42" s="4"/>
      <c r="M42" s="5"/>
    </row>
    <row r="43" spans="10:13" ht="12.5" x14ac:dyDescent="0.25">
      <c r="J43" s="4"/>
      <c r="K43" s="4"/>
      <c r="M43" s="5"/>
    </row>
    <row r="44" spans="10:13" ht="12.5" x14ac:dyDescent="0.25">
      <c r="J44" s="4"/>
      <c r="K44" s="4"/>
      <c r="M44" s="5"/>
    </row>
    <row r="45" spans="10:13" ht="12.5" x14ac:dyDescent="0.25">
      <c r="J45" s="4"/>
      <c r="K45" s="4"/>
      <c r="M45" s="5"/>
    </row>
    <row r="46" spans="10:13" ht="12.5" x14ac:dyDescent="0.25">
      <c r="J46" s="4"/>
      <c r="K46" s="4"/>
      <c r="M46" s="5"/>
    </row>
    <row r="47" spans="10:13" ht="12.5" x14ac:dyDescent="0.25">
      <c r="J47" s="4"/>
      <c r="K47" s="4"/>
      <c r="M47" s="5"/>
    </row>
    <row r="48" spans="10:13" ht="12.5" x14ac:dyDescent="0.25">
      <c r="J48" s="4"/>
      <c r="K48" s="4"/>
      <c r="M48" s="5"/>
    </row>
    <row r="49" spans="10:13" ht="12.5" x14ac:dyDescent="0.25">
      <c r="J49" s="4"/>
      <c r="K49" s="4"/>
      <c r="M49" s="5"/>
    </row>
    <row r="50" spans="10:13" ht="12.5" x14ac:dyDescent="0.25">
      <c r="J50" s="4"/>
      <c r="K50" s="4"/>
      <c r="M50" s="5"/>
    </row>
    <row r="51" spans="10:13" ht="12.5" x14ac:dyDescent="0.25">
      <c r="J51" s="4"/>
      <c r="K51" s="4"/>
      <c r="M51" s="5"/>
    </row>
    <row r="52" spans="10:13" ht="12.5" x14ac:dyDescent="0.25">
      <c r="J52" s="4"/>
      <c r="K52" s="4"/>
      <c r="M52" s="5"/>
    </row>
    <row r="53" spans="10:13" ht="12.5" x14ac:dyDescent="0.25">
      <c r="J53" s="4"/>
      <c r="K53" s="4"/>
      <c r="M53" s="5"/>
    </row>
    <row r="54" spans="10:13" ht="12.5" x14ac:dyDescent="0.25">
      <c r="J54" s="4"/>
      <c r="K54" s="4"/>
      <c r="M54" s="5"/>
    </row>
    <row r="55" spans="10:13" ht="12.5" x14ac:dyDescent="0.25">
      <c r="J55" s="4"/>
      <c r="K55" s="4"/>
      <c r="M55" s="5"/>
    </row>
    <row r="56" spans="10:13" ht="12.5" x14ac:dyDescent="0.25">
      <c r="J56" s="4"/>
      <c r="K56" s="4"/>
      <c r="M56" s="5"/>
    </row>
    <row r="57" spans="10:13" ht="12.5" x14ac:dyDescent="0.25">
      <c r="J57" s="4"/>
      <c r="K57" s="4"/>
      <c r="M57" s="5"/>
    </row>
    <row r="58" spans="10:13" ht="12.5" x14ac:dyDescent="0.25">
      <c r="J58" s="4"/>
      <c r="K58" s="4"/>
      <c r="M58" s="5"/>
    </row>
    <row r="59" spans="10:13" ht="12.5" x14ac:dyDescent="0.25">
      <c r="J59" s="4"/>
      <c r="K59" s="4"/>
      <c r="M59" s="5"/>
    </row>
    <row r="60" spans="10:13" ht="12.5" x14ac:dyDescent="0.25">
      <c r="J60" s="4"/>
      <c r="K60" s="4"/>
      <c r="M60" s="5"/>
    </row>
    <row r="61" spans="10:13" ht="12.5" x14ac:dyDescent="0.25">
      <c r="J61" s="4"/>
      <c r="K61" s="4"/>
      <c r="M61" s="5"/>
    </row>
    <row r="62" spans="10:13" ht="12.5" x14ac:dyDescent="0.25">
      <c r="J62" s="4"/>
      <c r="K62" s="4"/>
      <c r="M62" s="5"/>
    </row>
    <row r="63" spans="10:13" ht="12.5" x14ac:dyDescent="0.25">
      <c r="J63" s="4"/>
      <c r="K63" s="4"/>
      <c r="M63" s="5"/>
    </row>
    <row r="64" spans="10:13" ht="12.5" x14ac:dyDescent="0.25">
      <c r="J64" s="4"/>
      <c r="K64" s="4"/>
      <c r="M64" s="5"/>
    </row>
    <row r="65" spans="10:13" ht="12.5" x14ac:dyDescent="0.25">
      <c r="J65" s="4"/>
      <c r="K65" s="4"/>
      <c r="M65" s="5"/>
    </row>
    <row r="66" spans="10:13" ht="12.5" x14ac:dyDescent="0.25">
      <c r="J66" s="4"/>
      <c r="K66" s="4"/>
      <c r="M66" s="5"/>
    </row>
    <row r="67" spans="10:13" ht="12.5" x14ac:dyDescent="0.25">
      <c r="J67" s="4"/>
      <c r="K67" s="4"/>
      <c r="M67" s="5"/>
    </row>
    <row r="68" spans="10:13" ht="12.5" x14ac:dyDescent="0.25">
      <c r="J68" s="4"/>
      <c r="K68" s="4"/>
      <c r="M68" s="5"/>
    </row>
    <row r="69" spans="10:13" ht="12.5" x14ac:dyDescent="0.25">
      <c r="J69" s="4"/>
      <c r="K69" s="4"/>
      <c r="M69" s="5"/>
    </row>
    <row r="70" spans="10:13" ht="12.5" x14ac:dyDescent="0.25">
      <c r="J70" s="4"/>
      <c r="K70" s="4"/>
      <c r="M70" s="5"/>
    </row>
    <row r="71" spans="10:13" ht="12.5" x14ac:dyDescent="0.25">
      <c r="J71" s="4"/>
      <c r="K71" s="4"/>
      <c r="M71" s="5"/>
    </row>
    <row r="72" spans="10:13" ht="12.5" x14ac:dyDescent="0.25">
      <c r="J72" s="4"/>
      <c r="K72" s="4"/>
      <c r="M72" s="5"/>
    </row>
    <row r="73" spans="10:13" ht="12.5" x14ac:dyDescent="0.25">
      <c r="J73" s="4"/>
      <c r="K73" s="4"/>
      <c r="M73" s="5"/>
    </row>
    <row r="74" spans="10:13" ht="12.5" x14ac:dyDescent="0.25">
      <c r="J74" s="4"/>
      <c r="K74" s="4"/>
      <c r="M74" s="5"/>
    </row>
    <row r="75" spans="10:13" ht="12.5" x14ac:dyDescent="0.25">
      <c r="J75" s="4"/>
      <c r="K75" s="4"/>
      <c r="M75" s="5"/>
    </row>
    <row r="76" spans="10:13" ht="12.5" x14ac:dyDescent="0.25">
      <c r="J76" s="4"/>
      <c r="K76" s="4"/>
      <c r="M76" s="5"/>
    </row>
    <row r="77" spans="10:13" ht="12.5" x14ac:dyDescent="0.25">
      <c r="J77" s="4"/>
      <c r="K77" s="4"/>
      <c r="M77" s="5"/>
    </row>
    <row r="78" spans="10:13" ht="12.5" x14ac:dyDescent="0.25">
      <c r="J78" s="4"/>
      <c r="K78" s="4"/>
      <c r="M78" s="5"/>
    </row>
    <row r="79" spans="10:13" ht="12.5" x14ac:dyDescent="0.25">
      <c r="J79" s="4"/>
      <c r="K79" s="4"/>
      <c r="M79" s="5"/>
    </row>
    <row r="80" spans="10:13" ht="12.5" x14ac:dyDescent="0.25">
      <c r="J80" s="4"/>
      <c r="K80" s="4"/>
      <c r="M80" s="5"/>
    </row>
    <row r="81" spans="10:13" ht="12.5" x14ac:dyDescent="0.25">
      <c r="J81" s="4"/>
      <c r="K81" s="4"/>
      <c r="M81" s="5"/>
    </row>
    <row r="82" spans="10:13" ht="12.5" x14ac:dyDescent="0.25">
      <c r="J82" s="4"/>
      <c r="K82" s="4"/>
      <c r="M82" s="5"/>
    </row>
    <row r="83" spans="10:13" ht="12.5" x14ac:dyDescent="0.25">
      <c r="J83" s="4"/>
      <c r="K83" s="4"/>
      <c r="M83" s="5"/>
    </row>
    <row r="84" spans="10:13" ht="12.5" x14ac:dyDescent="0.25">
      <c r="J84" s="4"/>
      <c r="K84" s="4"/>
      <c r="M84" s="5"/>
    </row>
    <row r="85" spans="10:13" ht="12.5" x14ac:dyDescent="0.25">
      <c r="J85" s="4"/>
      <c r="K85" s="4"/>
      <c r="M85" s="5"/>
    </row>
    <row r="86" spans="10:13" ht="12.5" x14ac:dyDescent="0.25">
      <c r="J86" s="4"/>
      <c r="K86" s="4"/>
      <c r="M86" s="5"/>
    </row>
    <row r="87" spans="10:13" ht="12.5" x14ac:dyDescent="0.25">
      <c r="J87" s="4"/>
      <c r="K87" s="4"/>
      <c r="M87" s="5"/>
    </row>
    <row r="88" spans="10:13" ht="12.5" x14ac:dyDescent="0.25">
      <c r="J88" s="4"/>
      <c r="K88" s="4"/>
      <c r="M88" s="5"/>
    </row>
    <row r="89" spans="10:13" ht="12.5" x14ac:dyDescent="0.25">
      <c r="J89" s="4"/>
      <c r="K89" s="4"/>
      <c r="M89" s="5"/>
    </row>
    <row r="90" spans="10:13" ht="12.5" x14ac:dyDescent="0.25">
      <c r="J90" s="4"/>
      <c r="K90" s="4"/>
      <c r="M90" s="5"/>
    </row>
    <row r="91" spans="10:13" ht="12.5" x14ac:dyDescent="0.25">
      <c r="J91" s="4"/>
      <c r="K91" s="4"/>
      <c r="M91" s="5"/>
    </row>
    <row r="92" spans="10:13" ht="12.5" x14ac:dyDescent="0.25">
      <c r="J92" s="4"/>
      <c r="K92" s="4"/>
      <c r="M92" s="5"/>
    </row>
    <row r="93" spans="10:13" ht="12.5" x14ac:dyDescent="0.25">
      <c r="J93" s="4"/>
      <c r="K93" s="4"/>
      <c r="M93" s="5"/>
    </row>
    <row r="94" spans="10:13" ht="12.5" x14ac:dyDescent="0.25">
      <c r="J94" s="4"/>
      <c r="K94" s="4"/>
      <c r="M94" s="5"/>
    </row>
    <row r="95" spans="10:13" ht="12.5" x14ac:dyDescent="0.25">
      <c r="J95" s="4"/>
      <c r="K95" s="4"/>
      <c r="M95" s="5"/>
    </row>
    <row r="96" spans="10:13" ht="12.5" x14ac:dyDescent="0.25">
      <c r="J96" s="4"/>
      <c r="K96" s="4"/>
      <c r="M96" s="5"/>
    </row>
    <row r="97" spans="10:13" ht="12.5" x14ac:dyDescent="0.25">
      <c r="J97" s="4"/>
      <c r="K97" s="4"/>
      <c r="M97" s="5"/>
    </row>
    <row r="98" spans="10:13" ht="12.5" x14ac:dyDescent="0.25">
      <c r="J98" s="4"/>
      <c r="K98" s="4"/>
      <c r="M98" s="5"/>
    </row>
    <row r="99" spans="10:13" ht="12.5" x14ac:dyDescent="0.25">
      <c r="J99" s="4"/>
      <c r="K99" s="4"/>
      <c r="M99" s="5"/>
    </row>
    <row r="100" spans="10:13" ht="12.5" x14ac:dyDescent="0.25">
      <c r="J100" s="4"/>
      <c r="K100" s="4"/>
      <c r="M100" s="5"/>
    </row>
    <row r="101" spans="10:13" ht="12.5" x14ac:dyDescent="0.25">
      <c r="J101" s="4"/>
      <c r="K101" s="4"/>
      <c r="M101" s="5"/>
    </row>
    <row r="102" spans="10:13" ht="12.5" x14ac:dyDescent="0.25">
      <c r="J102" s="4"/>
      <c r="K102" s="4"/>
      <c r="M102" s="5"/>
    </row>
    <row r="103" spans="10:13" ht="12.5" x14ac:dyDescent="0.25">
      <c r="J103" s="4"/>
      <c r="K103" s="4"/>
      <c r="M103" s="5"/>
    </row>
    <row r="104" spans="10:13" ht="12.5" x14ac:dyDescent="0.25">
      <c r="J104" s="4"/>
      <c r="K104" s="4"/>
      <c r="M104" s="5"/>
    </row>
    <row r="105" spans="10:13" ht="12.5" x14ac:dyDescent="0.25">
      <c r="J105" s="4"/>
      <c r="K105" s="4"/>
      <c r="M105" s="5"/>
    </row>
    <row r="106" spans="10:13" ht="12.5" x14ac:dyDescent="0.25">
      <c r="J106" s="4"/>
      <c r="K106" s="4"/>
      <c r="M106" s="5"/>
    </row>
    <row r="107" spans="10:13" ht="12.5" x14ac:dyDescent="0.25">
      <c r="J107" s="4"/>
      <c r="K107" s="4"/>
      <c r="M107" s="5"/>
    </row>
    <row r="108" spans="10:13" ht="12.5" x14ac:dyDescent="0.25">
      <c r="J108" s="4"/>
      <c r="K108" s="4"/>
      <c r="M108" s="5"/>
    </row>
    <row r="109" spans="10:13" ht="12.5" x14ac:dyDescent="0.25">
      <c r="J109" s="4"/>
      <c r="K109" s="4"/>
      <c r="M109" s="5"/>
    </row>
    <row r="110" spans="10:13" ht="12.5" x14ac:dyDescent="0.25">
      <c r="J110" s="4"/>
      <c r="K110" s="4"/>
      <c r="M110" s="5"/>
    </row>
    <row r="111" spans="10:13" ht="12.5" x14ac:dyDescent="0.25">
      <c r="J111" s="4"/>
      <c r="K111" s="4"/>
      <c r="M111" s="5"/>
    </row>
    <row r="112" spans="10:13" ht="12.5" x14ac:dyDescent="0.25">
      <c r="J112" s="4"/>
      <c r="K112" s="4"/>
      <c r="M112" s="5"/>
    </row>
    <row r="113" spans="10:13" ht="12.5" x14ac:dyDescent="0.25">
      <c r="J113" s="4"/>
      <c r="K113" s="4"/>
      <c r="M113" s="5"/>
    </row>
    <row r="114" spans="10:13" ht="12.5" x14ac:dyDescent="0.25">
      <c r="J114" s="4"/>
      <c r="K114" s="4"/>
      <c r="M114" s="5"/>
    </row>
    <row r="115" spans="10:13" ht="12.5" x14ac:dyDescent="0.25">
      <c r="J115" s="4"/>
      <c r="K115" s="4"/>
      <c r="M115" s="5"/>
    </row>
    <row r="116" spans="10:13" ht="12.5" x14ac:dyDescent="0.25">
      <c r="J116" s="4"/>
      <c r="K116" s="4"/>
      <c r="M116" s="5"/>
    </row>
    <row r="117" spans="10:13" ht="12.5" x14ac:dyDescent="0.25">
      <c r="J117" s="4"/>
      <c r="K117" s="4"/>
      <c r="M117" s="5"/>
    </row>
    <row r="118" spans="10:13" ht="12.5" x14ac:dyDescent="0.25">
      <c r="J118" s="4"/>
      <c r="K118" s="4"/>
      <c r="M118" s="5"/>
    </row>
    <row r="119" spans="10:13" ht="12.5" x14ac:dyDescent="0.25">
      <c r="J119" s="4"/>
      <c r="K119" s="4"/>
      <c r="M119" s="5"/>
    </row>
    <row r="120" spans="10:13" ht="12.5" x14ac:dyDescent="0.25">
      <c r="J120" s="4"/>
      <c r="K120" s="4"/>
      <c r="M120" s="5"/>
    </row>
    <row r="121" spans="10:13" ht="12.5" x14ac:dyDescent="0.25">
      <c r="J121" s="4"/>
      <c r="K121" s="4"/>
      <c r="M121" s="5"/>
    </row>
    <row r="122" spans="10:13" ht="12.5" x14ac:dyDescent="0.25">
      <c r="J122" s="4"/>
      <c r="K122" s="4"/>
      <c r="M122" s="5"/>
    </row>
    <row r="123" spans="10:13" ht="12.5" x14ac:dyDescent="0.25">
      <c r="J123" s="4"/>
      <c r="K123" s="4"/>
      <c r="M123" s="5"/>
    </row>
    <row r="124" spans="10:13" ht="12.5" x14ac:dyDescent="0.25">
      <c r="J124" s="4"/>
      <c r="K124" s="4"/>
      <c r="M124" s="5"/>
    </row>
    <row r="125" spans="10:13" ht="12.5" x14ac:dyDescent="0.25">
      <c r="J125" s="4"/>
      <c r="K125" s="4"/>
      <c r="M125" s="5"/>
    </row>
    <row r="126" spans="10:13" ht="12.5" x14ac:dyDescent="0.25">
      <c r="J126" s="4"/>
      <c r="K126" s="4"/>
      <c r="M126" s="5"/>
    </row>
    <row r="127" spans="10:13" ht="12.5" x14ac:dyDescent="0.25">
      <c r="J127" s="4"/>
      <c r="K127" s="4"/>
      <c r="M127" s="5"/>
    </row>
    <row r="128" spans="10:13" ht="12.5" x14ac:dyDescent="0.25">
      <c r="J128" s="4"/>
      <c r="K128" s="4"/>
      <c r="M128" s="5"/>
    </row>
    <row r="129" spans="10:13" ht="12.5" x14ac:dyDescent="0.25">
      <c r="J129" s="4"/>
      <c r="K129" s="4"/>
      <c r="M129" s="5"/>
    </row>
    <row r="130" spans="10:13" ht="12.5" x14ac:dyDescent="0.25">
      <c r="J130" s="4"/>
      <c r="K130" s="4"/>
      <c r="M130" s="5"/>
    </row>
    <row r="131" spans="10:13" ht="12.5" x14ac:dyDescent="0.25">
      <c r="J131" s="4"/>
      <c r="K131" s="4"/>
      <c r="M131" s="5"/>
    </row>
    <row r="132" spans="10:13" ht="12.5" x14ac:dyDescent="0.25">
      <c r="J132" s="4"/>
      <c r="K132" s="4"/>
      <c r="M132" s="5"/>
    </row>
    <row r="133" spans="10:13" ht="12.5" x14ac:dyDescent="0.25">
      <c r="J133" s="4"/>
      <c r="K133" s="4"/>
      <c r="M133" s="5"/>
    </row>
    <row r="134" spans="10:13" ht="12.5" x14ac:dyDescent="0.25">
      <c r="J134" s="4"/>
      <c r="K134" s="4"/>
      <c r="M134" s="5"/>
    </row>
    <row r="135" spans="10:13" ht="12.5" x14ac:dyDescent="0.25">
      <c r="J135" s="4"/>
      <c r="K135" s="4"/>
      <c r="M135" s="5"/>
    </row>
    <row r="136" spans="10:13" ht="12.5" x14ac:dyDescent="0.25">
      <c r="J136" s="4"/>
      <c r="K136" s="4"/>
      <c r="M136" s="5"/>
    </row>
    <row r="137" spans="10:13" ht="12.5" x14ac:dyDescent="0.25">
      <c r="J137" s="4"/>
      <c r="K137" s="4"/>
      <c r="M137" s="5"/>
    </row>
    <row r="138" spans="10:13" ht="12.5" x14ac:dyDescent="0.25">
      <c r="J138" s="4"/>
      <c r="K138" s="4"/>
      <c r="M138" s="5"/>
    </row>
    <row r="139" spans="10:13" ht="12.5" x14ac:dyDescent="0.25">
      <c r="J139" s="4"/>
      <c r="K139" s="4"/>
      <c r="M139" s="5"/>
    </row>
    <row r="140" spans="10:13" ht="12.5" x14ac:dyDescent="0.25">
      <c r="J140" s="4"/>
      <c r="K140" s="4"/>
      <c r="M140" s="5"/>
    </row>
    <row r="141" spans="10:13" ht="12.5" x14ac:dyDescent="0.25">
      <c r="J141" s="4"/>
      <c r="K141" s="4"/>
      <c r="M141" s="5"/>
    </row>
    <row r="142" spans="10:13" ht="12.5" x14ac:dyDescent="0.25">
      <c r="J142" s="4"/>
      <c r="K142" s="4"/>
      <c r="M142" s="5"/>
    </row>
    <row r="143" spans="10:13" ht="12.5" x14ac:dyDescent="0.25">
      <c r="J143" s="4"/>
      <c r="K143" s="4"/>
      <c r="M143" s="5"/>
    </row>
    <row r="144" spans="10:13" ht="12.5" x14ac:dyDescent="0.25">
      <c r="J144" s="4"/>
      <c r="K144" s="4"/>
      <c r="M144" s="5"/>
    </row>
    <row r="145" spans="10:13" ht="12.5" x14ac:dyDescent="0.25">
      <c r="J145" s="4"/>
      <c r="K145" s="4"/>
      <c r="M145" s="5"/>
    </row>
    <row r="146" spans="10:13" ht="12.5" x14ac:dyDescent="0.25">
      <c r="J146" s="4"/>
      <c r="K146" s="4"/>
      <c r="M146" s="5"/>
    </row>
    <row r="147" spans="10:13" ht="12.5" x14ac:dyDescent="0.25">
      <c r="J147" s="4"/>
      <c r="K147" s="4"/>
      <c r="M147" s="5"/>
    </row>
    <row r="148" spans="10:13" ht="12.5" x14ac:dyDescent="0.25">
      <c r="J148" s="4"/>
      <c r="K148" s="4"/>
      <c r="M148" s="5"/>
    </row>
    <row r="149" spans="10:13" ht="12.5" x14ac:dyDescent="0.25">
      <c r="J149" s="4"/>
      <c r="K149" s="4"/>
      <c r="M149" s="5"/>
    </row>
    <row r="150" spans="10:13" ht="12.5" x14ac:dyDescent="0.25">
      <c r="J150" s="4"/>
      <c r="K150" s="4"/>
      <c r="M150" s="5"/>
    </row>
    <row r="151" spans="10:13" ht="12.5" x14ac:dyDescent="0.25">
      <c r="J151" s="4"/>
      <c r="K151" s="4"/>
      <c r="M151" s="5"/>
    </row>
    <row r="152" spans="10:13" ht="12.5" x14ac:dyDescent="0.25">
      <c r="J152" s="4"/>
      <c r="K152" s="4"/>
      <c r="M152" s="5"/>
    </row>
    <row r="153" spans="10:13" ht="12.5" x14ac:dyDescent="0.25">
      <c r="J153" s="4"/>
      <c r="K153" s="4"/>
      <c r="M153" s="5"/>
    </row>
    <row r="154" spans="10:13" ht="12.5" x14ac:dyDescent="0.25">
      <c r="J154" s="4"/>
      <c r="K154" s="4"/>
      <c r="M154" s="5"/>
    </row>
    <row r="155" spans="10:13" ht="12.5" x14ac:dyDescent="0.25">
      <c r="J155" s="4"/>
      <c r="K155" s="4"/>
      <c r="M155" s="5"/>
    </row>
    <row r="156" spans="10:13" ht="12.5" x14ac:dyDescent="0.25">
      <c r="J156" s="4"/>
      <c r="K156" s="4"/>
      <c r="M156" s="5"/>
    </row>
    <row r="157" spans="10:13" ht="12.5" x14ac:dyDescent="0.25">
      <c r="J157" s="4"/>
      <c r="K157" s="4"/>
      <c r="M157" s="5"/>
    </row>
    <row r="158" spans="10:13" ht="12.5" x14ac:dyDescent="0.25">
      <c r="J158" s="4"/>
      <c r="K158" s="4"/>
      <c r="M158" s="5"/>
    </row>
    <row r="159" spans="10:13" ht="12.5" x14ac:dyDescent="0.25">
      <c r="J159" s="4"/>
      <c r="K159" s="4"/>
      <c r="M159" s="5"/>
    </row>
    <row r="160" spans="10:13" ht="12.5" x14ac:dyDescent="0.25">
      <c r="J160" s="4"/>
      <c r="K160" s="4"/>
      <c r="M160" s="5"/>
    </row>
    <row r="161" spans="10:13" ht="12.5" x14ac:dyDescent="0.25">
      <c r="J161" s="4"/>
      <c r="K161" s="4"/>
      <c r="M161" s="5"/>
    </row>
    <row r="162" spans="10:13" ht="12.5" x14ac:dyDescent="0.25">
      <c r="J162" s="4"/>
      <c r="K162" s="4"/>
      <c r="M162" s="5"/>
    </row>
    <row r="163" spans="10:13" ht="12.5" x14ac:dyDescent="0.25">
      <c r="J163" s="4"/>
      <c r="K163" s="4"/>
      <c r="M163" s="5"/>
    </row>
    <row r="164" spans="10:13" ht="12.5" x14ac:dyDescent="0.25">
      <c r="J164" s="4"/>
      <c r="K164" s="4"/>
      <c r="M164" s="5"/>
    </row>
    <row r="165" spans="10:13" ht="12.5" x14ac:dyDescent="0.25">
      <c r="J165" s="4"/>
      <c r="K165" s="4"/>
      <c r="M165" s="5"/>
    </row>
    <row r="166" spans="10:13" ht="12.5" x14ac:dyDescent="0.25">
      <c r="J166" s="4"/>
      <c r="K166" s="4"/>
      <c r="M166" s="5"/>
    </row>
    <row r="167" spans="10:13" ht="12.5" x14ac:dyDescent="0.25">
      <c r="J167" s="4"/>
      <c r="K167" s="4"/>
      <c r="M167" s="5"/>
    </row>
    <row r="168" spans="10:13" ht="12.5" x14ac:dyDescent="0.25">
      <c r="J168" s="4"/>
      <c r="K168" s="4"/>
      <c r="M168" s="5"/>
    </row>
    <row r="169" spans="10:13" ht="12.5" x14ac:dyDescent="0.25">
      <c r="J169" s="4"/>
      <c r="K169" s="4"/>
      <c r="M169" s="5"/>
    </row>
    <row r="170" spans="10:13" ht="12.5" x14ac:dyDescent="0.25">
      <c r="J170" s="4"/>
      <c r="K170" s="4"/>
      <c r="M170" s="5"/>
    </row>
    <row r="171" spans="10:13" ht="12.5" x14ac:dyDescent="0.25">
      <c r="J171" s="4"/>
      <c r="K171" s="4"/>
      <c r="M171" s="5"/>
    </row>
    <row r="172" spans="10:13" ht="12.5" x14ac:dyDescent="0.25">
      <c r="J172" s="4"/>
      <c r="K172" s="4"/>
      <c r="M172" s="5"/>
    </row>
    <row r="173" spans="10:13" ht="12.5" x14ac:dyDescent="0.25">
      <c r="J173" s="4"/>
      <c r="K173" s="4"/>
      <c r="M173" s="5"/>
    </row>
    <row r="174" spans="10:13" ht="12.5" x14ac:dyDescent="0.25">
      <c r="J174" s="4"/>
      <c r="K174" s="4"/>
      <c r="M174" s="5"/>
    </row>
    <row r="175" spans="10:13" ht="12.5" x14ac:dyDescent="0.25">
      <c r="J175" s="4"/>
      <c r="K175" s="4"/>
      <c r="M175" s="5"/>
    </row>
    <row r="176" spans="10:13" ht="12.5" x14ac:dyDescent="0.25">
      <c r="J176" s="4"/>
      <c r="K176" s="4"/>
      <c r="M176" s="5"/>
    </row>
    <row r="177" spans="10:13" ht="12.5" x14ac:dyDescent="0.25">
      <c r="J177" s="4"/>
      <c r="K177" s="4"/>
      <c r="M177" s="5"/>
    </row>
    <row r="178" spans="10:13" ht="12.5" x14ac:dyDescent="0.25">
      <c r="J178" s="4"/>
      <c r="K178" s="4"/>
      <c r="M178" s="5"/>
    </row>
    <row r="179" spans="10:13" ht="12.5" x14ac:dyDescent="0.25">
      <c r="J179" s="4"/>
      <c r="K179" s="4"/>
      <c r="M179" s="5"/>
    </row>
    <row r="180" spans="10:13" ht="12.5" x14ac:dyDescent="0.25">
      <c r="J180" s="4"/>
      <c r="K180" s="4"/>
      <c r="M180" s="5"/>
    </row>
    <row r="181" spans="10:13" ht="12.5" x14ac:dyDescent="0.25">
      <c r="J181" s="4"/>
      <c r="K181" s="4"/>
      <c r="M181" s="5"/>
    </row>
    <row r="182" spans="10:13" ht="12.5" x14ac:dyDescent="0.25">
      <c r="J182" s="4"/>
      <c r="K182" s="4"/>
      <c r="M182" s="5"/>
    </row>
    <row r="183" spans="10:13" ht="12.5" x14ac:dyDescent="0.25">
      <c r="J183" s="4"/>
      <c r="K183" s="4"/>
      <c r="M183" s="5"/>
    </row>
    <row r="184" spans="10:13" ht="12.5" x14ac:dyDescent="0.25">
      <c r="J184" s="4"/>
      <c r="K184" s="4"/>
      <c r="M184" s="5"/>
    </row>
    <row r="185" spans="10:13" ht="12.5" x14ac:dyDescent="0.25">
      <c r="J185" s="4"/>
      <c r="K185" s="4"/>
      <c r="M185" s="5"/>
    </row>
    <row r="186" spans="10:13" ht="12.5" x14ac:dyDescent="0.25">
      <c r="J186" s="4"/>
      <c r="K186" s="4"/>
      <c r="M186" s="5"/>
    </row>
    <row r="187" spans="10:13" ht="12.5" x14ac:dyDescent="0.25">
      <c r="J187" s="4"/>
      <c r="K187" s="4"/>
      <c r="M187" s="5"/>
    </row>
    <row r="188" spans="10:13" ht="12.5" x14ac:dyDescent="0.25">
      <c r="J188" s="4"/>
      <c r="K188" s="4"/>
      <c r="M188" s="5"/>
    </row>
    <row r="189" spans="10:13" ht="12.5" x14ac:dyDescent="0.25">
      <c r="J189" s="4"/>
      <c r="K189" s="4"/>
      <c r="M189" s="5"/>
    </row>
    <row r="190" spans="10:13" ht="12.5" x14ac:dyDescent="0.25">
      <c r="J190" s="4"/>
      <c r="K190" s="4"/>
      <c r="M190" s="5"/>
    </row>
    <row r="191" spans="10:13" ht="12.5" x14ac:dyDescent="0.25">
      <c r="J191" s="4"/>
      <c r="K191" s="4"/>
      <c r="M191" s="5"/>
    </row>
    <row r="192" spans="10:13" ht="12.5" x14ac:dyDescent="0.25">
      <c r="J192" s="4"/>
      <c r="K192" s="4"/>
      <c r="M192" s="5"/>
    </row>
    <row r="193" spans="10:13" ht="12.5" x14ac:dyDescent="0.25">
      <c r="J193" s="4"/>
      <c r="K193" s="4"/>
      <c r="M193" s="5"/>
    </row>
    <row r="194" spans="10:13" ht="12.5" x14ac:dyDescent="0.25">
      <c r="J194" s="4"/>
      <c r="K194" s="4"/>
      <c r="M194" s="5"/>
    </row>
    <row r="195" spans="10:13" ht="12.5" x14ac:dyDescent="0.25">
      <c r="J195" s="4"/>
      <c r="K195" s="4"/>
      <c r="M195" s="5"/>
    </row>
    <row r="196" spans="10:13" ht="12.5" x14ac:dyDescent="0.25">
      <c r="J196" s="4"/>
      <c r="K196" s="4"/>
      <c r="M196" s="5"/>
    </row>
    <row r="197" spans="10:13" ht="12.5" x14ac:dyDescent="0.25">
      <c r="J197" s="4"/>
      <c r="K197" s="4"/>
      <c r="M197" s="5"/>
    </row>
    <row r="198" spans="10:13" ht="12.5" x14ac:dyDescent="0.25">
      <c r="J198" s="4"/>
      <c r="K198" s="4"/>
      <c r="M198" s="5"/>
    </row>
    <row r="199" spans="10:13" ht="12.5" x14ac:dyDescent="0.25">
      <c r="J199" s="4"/>
      <c r="K199" s="4"/>
      <c r="M199" s="5"/>
    </row>
    <row r="200" spans="10:13" ht="12.5" x14ac:dyDescent="0.25">
      <c r="J200" s="4"/>
      <c r="K200" s="4"/>
      <c r="M200" s="5"/>
    </row>
    <row r="201" spans="10:13" ht="12.5" x14ac:dyDescent="0.25">
      <c r="J201" s="4"/>
      <c r="K201" s="4"/>
      <c r="M201" s="5"/>
    </row>
    <row r="202" spans="10:13" ht="12.5" x14ac:dyDescent="0.25">
      <c r="J202" s="4"/>
      <c r="K202" s="4"/>
      <c r="M202" s="5"/>
    </row>
    <row r="203" spans="10:13" ht="12.5" x14ac:dyDescent="0.25">
      <c r="J203" s="4"/>
      <c r="K203" s="4"/>
      <c r="M203" s="5"/>
    </row>
    <row r="204" spans="10:13" ht="12.5" x14ac:dyDescent="0.25">
      <c r="J204" s="4"/>
      <c r="K204" s="4"/>
      <c r="M204" s="5"/>
    </row>
    <row r="205" spans="10:13" ht="12.5" x14ac:dyDescent="0.25">
      <c r="J205" s="4"/>
      <c r="K205" s="4"/>
      <c r="M205" s="5"/>
    </row>
    <row r="206" spans="10:13" ht="12.5" x14ac:dyDescent="0.25">
      <c r="J206" s="4"/>
      <c r="K206" s="4"/>
      <c r="M206" s="5"/>
    </row>
    <row r="207" spans="10:13" ht="12.5" x14ac:dyDescent="0.25">
      <c r="J207" s="4"/>
      <c r="K207" s="4"/>
      <c r="M207" s="5"/>
    </row>
    <row r="208" spans="10:13" ht="12.5" x14ac:dyDescent="0.25">
      <c r="J208" s="4"/>
      <c r="K208" s="4"/>
      <c r="M208" s="5"/>
    </row>
    <row r="209" spans="10:13" ht="12.5" x14ac:dyDescent="0.25">
      <c r="J209" s="4"/>
      <c r="K209" s="4"/>
      <c r="M209" s="5"/>
    </row>
    <row r="210" spans="10:13" ht="12.5" x14ac:dyDescent="0.25">
      <c r="J210" s="4"/>
      <c r="K210" s="4"/>
      <c r="M210" s="5"/>
    </row>
    <row r="211" spans="10:13" ht="12.5" x14ac:dyDescent="0.25">
      <c r="J211" s="4"/>
      <c r="K211" s="4"/>
      <c r="M211" s="5"/>
    </row>
    <row r="212" spans="10:13" ht="12.5" x14ac:dyDescent="0.25">
      <c r="J212" s="4"/>
      <c r="K212" s="4"/>
      <c r="M212" s="5"/>
    </row>
    <row r="213" spans="10:13" ht="12.5" x14ac:dyDescent="0.25">
      <c r="J213" s="4"/>
      <c r="K213" s="4"/>
      <c r="M213" s="5"/>
    </row>
    <row r="214" spans="10:13" ht="12.5" x14ac:dyDescent="0.25">
      <c r="J214" s="4"/>
      <c r="K214" s="4"/>
      <c r="M214" s="5"/>
    </row>
    <row r="215" spans="10:13" ht="12.5" x14ac:dyDescent="0.25">
      <c r="J215" s="4"/>
      <c r="K215" s="4"/>
      <c r="M215" s="5"/>
    </row>
    <row r="216" spans="10:13" ht="12.5" x14ac:dyDescent="0.25">
      <c r="J216" s="4"/>
      <c r="K216" s="4"/>
      <c r="M216" s="5"/>
    </row>
    <row r="217" spans="10:13" ht="12.5" x14ac:dyDescent="0.25">
      <c r="J217" s="4"/>
      <c r="K217" s="4"/>
      <c r="M217" s="5"/>
    </row>
    <row r="218" spans="10:13" ht="12.5" x14ac:dyDescent="0.25">
      <c r="J218" s="4"/>
      <c r="K218" s="4"/>
      <c r="M218" s="5"/>
    </row>
    <row r="219" spans="10:13" ht="12.5" x14ac:dyDescent="0.25">
      <c r="J219" s="4"/>
      <c r="K219" s="4"/>
      <c r="M219" s="5"/>
    </row>
    <row r="220" spans="10:13" ht="12.5" x14ac:dyDescent="0.25">
      <c r="J220" s="4"/>
      <c r="K220" s="4"/>
      <c r="M220" s="5"/>
    </row>
    <row r="221" spans="10:13" ht="12.5" x14ac:dyDescent="0.25">
      <c r="J221" s="4"/>
      <c r="K221" s="4"/>
      <c r="M221" s="5"/>
    </row>
    <row r="222" spans="10:13" ht="12.5" x14ac:dyDescent="0.25">
      <c r="J222" s="4"/>
      <c r="K222" s="4"/>
      <c r="M222" s="5"/>
    </row>
    <row r="223" spans="10:13" ht="12.5" x14ac:dyDescent="0.25">
      <c r="J223" s="4"/>
      <c r="K223" s="4"/>
      <c r="M223" s="5"/>
    </row>
    <row r="224" spans="10:13" ht="12.5" x14ac:dyDescent="0.25">
      <c r="J224" s="4"/>
      <c r="K224" s="4"/>
      <c r="M224" s="5"/>
    </row>
    <row r="225" spans="10:13" ht="12.5" x14ac:dyDescent="0.25">
      <c r="J225" s="4"/>
      <c r="K225" s="4"/>
      <c r="M225" s="5"/>
    </row>
    <row r="226" spans="10:13" ht="12.5" x14ac:dyDescent="0.25">
      <c r="J226" s="4"/>
      <c r="K226" s="4"/>
      <c r="M226" s="5"/>
    </row>
    <row r="227" spans="10:13" ht="12.5" x14ac:dyDescent="0.25">
      <c r="J227" s="4"/>
      <c r="K227" s="4"/>
      <c r="M227" s="5"/>
    </row>
    <row r="228" spans="10:13" ht="12.5" x14ac:dyDescent="0.25">
      <c r="J228" s="4"/>
      <c r="K228" s="4"/>
      <c r="M228" s="5"/>
    </row>
    <row r="229" spans="10:13" ht="12.5" x14ac:dyDescent="0.25">
      <c r="J229" s="4"/>
      <c r="K229" s="4"/>
      <c r="M229" s="5"/>
    </row>
    <row r="230" spans="10:13" ht="12.5" x14ac:dyDescent="0.25">
      <c r="J230" s="4"/>
      <c r="K230" s="4"/>
      <c r="M230" s="5"/>
    </row>
    <row r="231" spans="10:13" ht="12.5" x14ac:dyDescent="0.25">
      <c r="J231" s="4"/>
      <c r="K231" s="4"/>
      <c r="M231" s="5"/>
    </row>
    <row r="232" spans="10:13" ht="12.5" x14ac:dyDescent="0.25">
      <c r="J232" s="4"/>
      <c r="K232" s="4"/>
      <c r="M232" s="5"/>
    </row>
    <row r="233" spans="10:13" ht="12.5" x14ac:dyDescent="0.25">
      <c r="J233" s="4"/>
      <c r="K233" s="4"/>
      <c r="M233" s="5"/>
    </row>
    <row r="234" spans="10:13" ht="12.5" x14ac:dyDescent="0.25">
      <c r="J234" s="4"/>
      <c r="K234" s="4"/>
      <c r="M234" s="5"/>
    </row>
    <row r="235" spans="10:13" ht="12.5" x14ac:dyDescent="0.25">
      <c r="J235" s="4"/>
      <c r="K235" s="4"/>
      <c r="M235" s="5"/>
    </row>
    <row r="236" spans="10:13" ht="12.5" x14ac:dyDescent="0.25">
      <c r="J236" s="4"/>
      <c r="K236" s="4"/>
      <c r="M236" s="5"/>
    </row>
    <row r="237" spans="10:13" ht="12.5" x14ac:dyDescent="0.25">
      <c r="J237" s="4"/>
      <c r="K237" s="4"/>
      <c r="M237" s="5"/>
    </row>
    <row r="238" spans="10:13" ht="12.5" x14ac:dyDescent="0.25">
      <c r="J238" s="4"/>
      <c r="K238" s="4"/>
      <c r="M238" s="5"/>
    </row>
    <row r="239" spans="10:13" ht="12.5" x14ac:dyDescent="0.25">
      <c r="J239" s="4"/>
      <c r="K239" s="4"/>
      <c r="M239" s="5"/>
    </row>
    <row r="240" spans="10:13" ht="12.5" x14ac:dyDescent="0.25">
      <c r="J240" s="4"/>
      <c r="K240" s="4"/>
      <c r="M240" s="5"/>
    </row>
    <row r="241" spans="10:13" ht="12.5" x14ac:dyDescent="0.25">
      <c r="J241" s="4"/>
      <c r="K241" s="4"/>
      <c r="M241" s="5"/>
    </row>
    <row r="242" spans="10:13" ht="12.5" x14ac:dyDescent="0.25">
      <c r="J242" s="4"/>
      <c r="K242" s="4"/>
      <c r="M242" s="5"/>
    </row>
    <row r="243" spans="10:13" ht="12.5" x14ac:dyDescent="0.25">
      <c r="J243" s="4"/>
      <c r="K243" s="4"/>
      <c r="M243" s="5"/>
    </row>
    <row r="244" spans="10:13" ht="12.5" x14ac:dyDescent="0.25">
      <c r="J244" s="4"/>
      <c r="K244" s="4"/>
      <c r="M244" s="5"/>
    </row>
    <row r="245" spans="10:13" ht="12.5" x14ac:dyDescent="0.25">
      <c r="J245" s="4"/>
      <c r="K245" s="4"/>
      <c r="M245" s="5"/>
    </row>
    <row r="246" spans="10:13" ht="12.5" x14ac:dyDescent="0.25">
      <c r="J246" s="4"/>
      <c r="K246" s="4"/>
      <c r="M246" s="5"/>
    </row>
    <row r="247" spans="10:13" ht="12.5" x14ac:dyDescent="0.25">
      <c r="J247" s="4"/>
      <c r="K247" s="4"/>
      <c r="M247" s="5"/>
    </row>
    <row r="248" spans="10:13" ht="12.5" x14ac:dyDescent="0.25">
      <c r="J248" s="4"/>
      <c r="K248" s="4"/>
      <c r="M248" s="5"/>
    </row>
    <row r="249" spans="10:13" ht="12.5" x14ac:dyDescent="0.25">
      <c r="J249" s="4"/>
      <c r="K249" s="4"/>
      <c r="M249" s="5"/>
    </row>
    <row r="250" spans="10:13" ht="12.5" x14ac:dyDescent="0.25">
      <c r="J250" s="4"/>
      <c r="K250" s="4"/>
      <c r="M250" s="5"/>
    </row>
    <row r="251" spans="10:13" ht="12.5" x14ac:dyDescent="0.25">
      <c r="J251" s="4"/>
      <c r="K251" s="4"/>
      <c r="M251" s="5"/>
    </row>
    <row r="252" spans="10:13" ht="12.5" x14ac:dyDescent="0.25">
      <c r="J252" s="4"/>
      <c r="K252" s="4"/>
      <c r="M252" s="5"/>
    </row>
    <row r="253" spans="10:13" ht="12.5" x14ac:dyDescent="0.25">
      <c r="J253" s="4"/>
      <c r="K253" s="4"/>
      <c r="M253" s="5"/>
    </row>
    <row r="254" spans="10:13" ht="12.5" x14ac:dyDescent="0.25">
      <c r="J254" s="4"/>
      <c r="K254" s="4"/>
      <c r="M254" s="5"/>
    </row>
    <row r="255" spans="10:13" ht="12.5" x14ac:dyDescent="0.25">
      <c r="J255" s="4"/>
      <c r="K255" s="4"/>
      <c r="M255" s="5"/>
    </row>
    <row r="256" spans="10:13" ht="12.5" x14ac:dyDescent="0.25">
      <c r="J256" s="4"/>
      <c r="K256" s="4"/>
      <c r="M256" s="5"/>
    </row>
    <row r="257" spans="10:13" ht="12.5" x14ac:dyDescent="0.25">
      <c r="J257" s="4"/>
      <c r="K257" s="4"/>
      <c r="M257" s="5"/>
    </row>
    <row r="258" spans="10:13" ht="12.5" x14ac:dyDescent="0.25">
      <c r="J258" s="4"/>
      <c r="K258" s="4"/>
      <c r="M258" s="5"/>
    </row>
    <row r="259" spans="10:13" ht="12.5" x14ac:dyDescent="0.25">
      <c r="J259" s="4"/>
      <c r="K259" s="4"/>
      <c r="M259" s="5"/>
    </row>
    <row r="260" spans="10:13" ht="12.5" x14ac:dyDescent="0.25">
      <c r="J260" s="4"/>
      <c r="K260" s="4"/>
      <c r="M260" s="5"/>
    </row>
    <row r="261" spans="10:13" ht="12.5" x14ac:dyDescent="0.25">
      <c r="J261" s="4"/>
      <c r="K261" s="4"/>
      <c r="M261" s="5"/>
    </row>
    <row r="262" spans="10:13" ht="12.5" x14ac:dyDescent="0.25">
      <c r="J262" s="4"/>
      <c r="K262" s="4"/>
      <c r="M262" s="5"/>
    </row>
    <row r="263" spans="10:13" ht="12.5" x14ac:dyDescent="0.25">
      <c r="J263" s="4"/>
      <c r="K263" s="4"/>
      <c r="M263" s="5"/>
    </row>
    <row r="264" spans="10:13" ht="12.5" x14ac:dyDescent="0.25">
      <c r="J264" s="4"/>
      <c r="K264" s="4"/>
      <c r="M264" s="5"/>
    </row>
    <row r="265" spans="10:13" ht="12.5" x14ac:dyDescent="0.25">
      <c r="J265" s="4"/>
      <c r="K265" s="4"/>
      <c r="M265" s="5"/>
    </row>
    <row r="266" spans="10:13" ht="12.5" x14ac:dyDescent="0.25">
      <c r="J266" s="4"/>
      <c r="K266" s="4"/>
      <c r="M266" s="5"/>
    </row>
    <row r="267" spans="10:13" ht="12.5" x14ac:dyDescent="0.25">
      <c r="J267" s="4"/>
      <c r="K267" s="4"/>
      <c r="M267" s="5"/>
    </row>
    <row r="268" spans="10:13" ht="12.5" x14ac:dyDescent="0.25">
      <c r="J268" s="4"/>
      <c r="K268" s="4"/>
      <c r="M268" s="5"/>
    </row>
    <row r="269" spans="10:13" ht="12.5" x14ac:dyDescent="0.25">
      <c r="J269" s="4"/>
      <c r="K269" s="4"/>
      <c r="M269" s="5"/>
    </row>
    <row r="270" spans="10:13" ht="12.5" x14ac:dyDescent="0.25">
      <c r="J270" s="4"/>
      <c r="K270" s="4"/>
      <c r="M270" s="5"/>
    </row>
    <row r="271" spans="10:13" ht="12.5" x14ac:dyDescent="0.25">
      <c r="J271" s="4"/>
      <c r="K271" s="4"/>
      <c r="M271" s="5"/>
    </row>
    <row r="272" spans="10:13" ht="12.5" x14ac:dyDescent="0.25">
      <c r="J272" s="4"/>
      <c r="K272" s="4"/>
      <c r="M272" s="5"/>
    </row>
    <row r="273" spans="10:13" ht="12.5" x14ac:dyDescent="0.25">
      <c r="J273" s="4"/>
      <c r="K273" s="4"/>
      <c r="M273" s="5"/>
    </row>
    <row r="274" spans="10:13" ht="12.5" x14ac:dyDescent="0.25">
      <c r="J274" s="4"/>
      <c r="K274" s="4"/>
      <c r="M274" s="5"/>
    </row>
    <row r="275" spans="10:13" ht="12.5" x14ac:dyDescent="0.25">
      <c r="J275" s="4"/>
      <c r="K275" s="4"/>
      <c r="M275" s="5"/>
    </row>
    <row r="276" spans="10:13" ht="12.5" x14ac:dyDescent="0.25">
      <c r="J276" s="4"/>
      <c r="K276" s="4"/>
      <c r="M276" s="5"/>
    </row>
    <row r="277" spans="10:13" ht="12.5" x14ac:dyDescent="0.25">
      <c r="J277" s="4"/>
      <c r="K277" s="4"/>
      <c r="M277" s="5"/>
    </row>
    <row r="278" spans="10:13" ht="12.5" x14ac:dyDescent="0.25">
      <c r="J278" s="4"/>
      <c r="K278" s="4"/>
      <c r="M278" s="5"/>
    </row>
    <row r="279" spans="10:13" ht="12.5" x14ac:dyDescent="0.25">
      <c r="J279" s="4"/>
      <c r="K279" s="4"/>
      <c r="M279" s="5"/>
    </row>
    <row r="280" spans="10:13" ht="12.5" x14ac:dyDescent="0.25">
      <c r="J280" s="4"/>
      <c r="K280" s="4"/>
      <c r="M280" s="5"/>
    </row>
    <row r="281" spans="10:13" ht="12.5" x14ac:dyDescent="0.25">
      <c r="J281" s="4"/>
      <c r="K281" s="4"/>
      <c r="M281" s="5"/>
    </row>
    <row r="282" spans="10:13" ht="12.5" x14ac:dyDescent="0.25">
      <c r="J282" s="4"/>
      <c r="K282" s="4"/>
      <c r="M282" s="5"/>
    </row>
    <row r="283" spans="10:13" ht="12.5" x14ac:dyDescent="0.25">
      <c r="J283" s="4"/>
      <c r="K283" s="4"/>
      <c r="M283" s="5"/>
    </row>
    <row r="284" spans="10:13" ht="12.5" x14ac:dyDescent="0.25">
      <c r="J284" s="4"/>
      <c r="K284" s="4"/>
      <c r="M284" s="5"/>
    </row>
    <row r="285" spans="10:13" ht="12.5" x14ac:dyDescent="0.25">
      <c r="J285" s="4"/>
      <c r="K285" s="4"/>
      <c r="M285" s="5"/>
    </row>
    <row r="286" spans="10:13" ht="12.5" x14ac:dyDescent="0.25">
      <c r="J286" s="4"/>
      <c r="K286" s="4"/>
      <c r="M286" s="5"/>
    </row>
    <row r="287" spans="10:13" ht="12.5" x14ac:dyDescent="0.25">
      <c r="J287" s="4"/>
      <c r="K287" s="4"/>
      <c r="M287" s="5"/>
    </row>
    <row r="288" spans="10:13" ht="12.5" x14ac:dyDescent="0.25">
      <c r="J288" s="4"/>
      <c r="K288" s="4"/>
      <c r="M288" s="5"/>
    </row>
    <row r="289" spans="10:13" ht="12.5" x14ac:dyDescent="0.25">
      <c r="J289" s="4"/>
      <c r="K289" s="4"/>
      <c r="M289" s="5"/>
    </row>
    <row r="290" spans="10:13" ht="12.5" x14ac:dyDescent="0.25">
      <c r="J290" s="4"/>
      <c r="K290" s="4"/>
      <c r="M290" s="5"/>
    </row>
    <row r="291" spans="10:13" ht="12.5" x14ac:dyDescent="0.25">
      <c r="J291" s="4"/>
      <c r="K291" s="4"/>
      <c r="M291" s="5"/>
    </row>
    <row r="292" spans="10:13" ht="12.5" x14ac:dyDescent="0.25">
      <c r="J292" s="4"/>
      <c r="K292" s="4"/>
      <c r="M292" s="5"/>
    </row>
    <row r="293" spans="10:13" ht="12.5" x14ac:dyDescent="0.25">
      <c r="J293" s="4"/>
      <c r="K293" s="4"/>
      <c r="M293" s="5"/>
    </row>
    <row r="294" spans="10:13" ht="12.5" x14ac:dyDescent="0.25">
      <c r="J294" s="4"/>
      <c r="K294" s="4"/>
      <c r="M294" s="5"/>
    </row>
    <row r="295" spans="10:13" ht="12.5" x14ac:dyDescent="0.25">
      <c r="J295" s="4"/>
      <c r="K295" s="4"/>
      <c r="M295" s="5"/>
    </row>
    <row r="296" spans="10:13" ht="12.5" x14ac:dyDescent="0.25">
      <c r="J296" s="4"/>
      <c r="K296" s="4"/>
      <c r="M296" s="5"/>
    </row>
    <row r="297" spans="10:13" ht="12.5" x14ac:dyDescent="0.25">
      <c r="J297" s="4"/>
      <c r="K297" s="4"/>
      <c r="M297" s="5"/>
    </row>
    <row r="298" spans="10:13" ht="12.5" x14ac:dyDescent="0.25">
      <c r="J298" s="4"/>
      <c r="K298" s="4"/>
      <c r="M298" s="5"/>
    </row>
    <row r="299" spans="10:13" ht="12.5" x14ac:dyDescent="0.25">
      <c r="J299" s="4"/>
      <c r="K299" s="4"/>
      <c r="M299" s="5"/>
    </row>
    <row r="300" spans="10:13" ht="12.5" x14ac:dyDescent="0.25">
      <c r="J300" s="4"/>
      <c r="K300" s="4"/>
      <c r="M300" s="5"/>
    </row>
    <row r="301" spans="10:13" ht="12.5" x14ac:dyDescent="0.25">
      <c r="J301" s="4"/>
      <c r="K301" s="4"/>
      <c r="M301" s="5"/>
    </row>
    <row r="302" spans="10:13" ht="12.5" x14ac:dyDescent="0.25">
      <c r="J302" s="4"/>
      <c r="K302" s="4"/>
      <c r="M302" s="5"/>
    </row>
    <row r="303" spans="10:13" ht="12.5" x14ac:dyDescent="0.25">
      <c r="J303" s="4"/>
      <c r="K303" s="4"/>
      <c r="M303" s="5"/>
    </row>
    <row r="304" spans="10:13" ht="12.5" x14ac:dyDescent="0.25">
      <c r="J304" s="4"/>
      <c r="K304" s="4"/>
      <c r="M304" s="5"/>
    </row>
    <row r="305" spans="10:13" ht="12.5" x14ac:dyDescent="0.25">
      <c r="J305" s="4"/>
      <c r="K305" s="4"/>
      <c r="M305" s="5"/>
    </row>
    <row r="306" spans="10:13" ht="12.5" x14ac:dyDescent="0.25">
      <c r="J306" s="4"/>
      <c r="K306" s="4"/>
      <c r="M306" s="5"/>
    </row>
    <row r="307" spans="10:13" ht="12.5" x14ac:dyDescent="0.25">
      <c r="J307" s="4"/>
      <c r="K307" s="4"/>
      <c r="M307" s="5"/>
    </row>
    <row r="308" spans="10:13" ht="12.5" x14ac:dyDescent="0.25">
      <c r="J308" s="4"/>
      <c r="K308" s="4"/>
      <c r="M308" s="5"/>
    </row>
    <row r="309" spans="10:13" ht="12.5" x14ac:dyDescent="0.25">
      <c r="J309" s="4"/>
      <c r="K309" s="4"/>
      <c r="M309" s="5"/>
    </row>
    <row r="310" spans="10:13" ht="12.5" x14ac:dyDescent="0.25">
      <c r="J310" s="4"/>
      <c r="K310" s="4"/>
      <c r="M310" s="5"/>
    </row>
    <row r="311" spans="10:13" ht="12.5" x14ac:dyDescent="0.25">
      <c r="J311" s="4"/>
      <c r="K311" s="4"/>
      <c r="M311" s="5"/>
    </row>
    <row r="312" spans="10:13" ht="12.5" x14ac:dyDescent="0.25">
      <c r="J312" s="4"/>
      <c r="K312" s="4"/>
      <c r="M312" s="5"/>
    </row>
    <row r="313" spans="10:13" ht="12.5" x14ac:dyDescent="0.25">
      <c r="J313" s="4"/>
      <c r="K313" s="4"/>
      <c r="M313" s="5"/>
    </row>
    <row r="314" spans="10:13" ht="12.5" x14ac:dyDescent="0.25">
      <c r="J314" s="4"/>
      <c r="K314" s="4"/>
      <c r="M314" s="5"/>
    </row>
    <row r="315" spans="10:13" ht="12.5" x14ac:dyDescent="0.25">
      <c r="J315" s="4"/>
      <c r="K315" s="4"/>
      <c r="M315" s="5"/>
    </row>
    <row r="316" spans="10:13" ht="12.5" x14ac:dyDescent="0.25">
      <c r="J316" s="4"/>
      <c r="K316" s="4"/>
      <c r="M316" s="5"/>
    </row>
    <row r="317" spans="10:13" ht="12.5" x14ac:dyDescent="0.25">
      <c r="J317" s="4"/>
      <c r="K317" s="4"/>
      <c r="M317" s="5"/>
    </row>
    <row r="318" spans="10:13" ht="12.5" x14ac:dyDescent="0.25">
      <c r="J318" s="4"/>
      <c r="K318" s="4"/>
      <c r="M318" s="5"/>
    </row>
    <row r="319" spans="10:13" ht="12.5" x14ac:dyDescent="0.25">
      <c r="J319" s="4"/>
      <c r="K319" s="4"/>
      <c r="M319" s="5"/>
    </row>
    <row r="320" spans="10:13" ht="12.5" x14ac:dyDescent="0.25">
      <c r="J320" s="4"/>
      <c r="K320" s="4"/>
      <c r="M320" s="5"/>
    </row>
    <row r="321" spans="10:13" ht="12.5" x14ac:dyDescent="0.25">
      <c r="J321" s="4"/>
      <c r="K321" s="4"/>
      <c r="M321" s="5"/>
    </row>
    <row r="322" spans="10:13" ht="12.5" x14ac:dyDescent="0.25">
      <c r="J322" s="4"/>
      <c r="K322" s="4"/>
      <c r="M322" s="5"/>
    </row>
    <row r="323" spans="10:13" ht="12.5" x14ac:dyDescent="0.25">
      <c r="J323" s="4"/>
      <c r="K323" s="4"/>
      <c r="M323" s="5"/>
    </row>
    <row r="324" spans="10:13" ht="12.5" x14ac:dyDescent="0.25">
      <c r="J324" s="4"/>
      <c r="K324" s="4"/>
      <c r="M324" s="5"/>
    </row>
    <row r="325" spans="10:13" ht="12.5" x14ac:dyDescent="0.25">
      <c r="J325" s="4"/>
      <c r="K325" s="4"/>
      <c r="M325" s="5"/>
    </row>
    <row r="326" spans="10:13" ht="12.5" x14ac:dyDescent="0.25">
      <c r="J326" s="4"/>
      <c r="K326" s="4"/>
      <c r="M326" s="5"/>
    </row>
    <row r="327" spans="10:13" ht="12.5" x14ac:dyDescent="0.25">
      <c r="J327" s="4"/>
      <c r="K327" s="4"/>
      <c r="M327" s="5"/>
    </row>
    <row r="328" spans="10:13" ht="12.5" x14ac:dyDescent="0.25">
      <c r="J328" s="4"/>
      <c r="K328" s="4"/>
      <c r="M328" s="5"/>
    </row>
    <row r="329" spans="10:13" ht="12.5" x14ac:dyDescent="0.25">
      <c r="J329" s="4"/>
      <c r="K329" s="4"/>
      <c r="M329" s="5"/>
    </row>
    <row r="330" spans="10:13" ht="12.5" x14ac:dyDescent="0.25">
      <c r="J330" s="4"/>
      <c r="K330" s="4"/>
      <c r="M330" s="5"/>
    </row>
    <row r="331" spans="10:13" ht="12.5" x14ac:dyDescent="0.25">
      <c r="J331" s="4"/>
      <c r="K331" s="4"/>
      <c r="M331" s="5"/>
    </row>
    <row r="332" spans="10:13" ht="12.5" x14ac:dyDescent="0.25">
      <c r="J332" s="4"/>
      <c r="K332" s="4"/>
      <c r="M332" s="5"/>
    </row>
    <row r="333" spans="10:13" ht="12.5" x14ac:dyDescent="0.25">
      <c r="J333" s="4"/>
      <c r="K333" s="4"/>
      <c r="M333" s="5"/>
    </row>
    <row r="334" spans="10:13" ht="12.5" x14ac:dyDescent="0.25">
      <c r="J334" s="4"/>
      <c r="K334" s="4"/>
      <c r="M334" s="5"/>
    </row>
    <row r="335" spans="10:13" ht="12.5" x14ac:dyDescent="0.25">
      <c r="J335" s="4"/>
      <c r="K335" s="4"/>
      <c r="M335" s="5"/>
    </row>
    <row r="336" spans="10:13" ht="12.5" x14ac:dyDescent="0.25">
      <c r="J336" s="4"/>
      <c r="K336" s="4"/>
      <c r="M336" s="5"/>
    </row>
    <row r="337" spans="10:13" ht="12.5" x14ac:dyDescent="0.25">
      <c r="J337" s="4"/>
      <c r="K337" s="4"/>
      <c r="M337" s="5"/>
    </row>
    <row r="338" spans="10:13" ht="12.5" x14ac:dyDescent="0.25">
      <c r="J338" s="4"/>
      <c r="K338" s="4"/>
      <c r="M338" s="5"/>
    </row>
    <row r="339" spans="10:13" ht="12.5" x14ac:dyDescent="0.25">
      <c r="J339" s="4"/>
      <c r="K339" s="4"/>
      <c r="M339" s="5"/>
    </row>
    <row r="340" spans="10:13" ht="12.5" x14ac:dyDescent="0.25">
      <c r="J340" s="4"/>
      <c r="K340" s="4"/>
      <c r="M340" s="5"/>
    </row>
    <row r="341" spans="10:13" ht="12.5" x14ac:dyDescent="0.25">
      <c r="J341" s="4"/>
      <c r="K341" s="4"/>
      <c r="M341" s="5"/>
    </row>
    <row r="342" spans="10:13" ht="12.5" x14ac:dyDescent="0.25">
      <c r="J342" s="4"/>
      <c r="K342" s="4"/>
      <c r="M342" s="5"/>
    </row>
    <row r="343" spans="10:13" ht="12.5" x14ac:dyDescent="0.25">
      <c r="J343" s="4"/>
      <c r="K343" s="4"/>
      <c r="M343" s="5"/>
    </row>
    <row r="344" spans="10:13" ht="12.5" x14ac:dyDescent="0.25">
      <c r="J344" s="4"/>
      <c r="K344" s="4"/>
      <c r="M344" s="5"/>
    </row>
    <row r="345" spans="10:13" ht="12.5" x14ac:dyDescent="0.25">
      <c r="J345" s="4"/>
      <c r="K345" s="4"/>
      <c r="M345" s="5"/>
    </row>
    <row r="346" spans="10:13" ht="12.5" x14ac:dyDescent="0.25">
      <c r="J346" s="4"/>
      <c r="K346" s="4"/>
      <c r="M346" s="5"/>
    </row>
    <row r="347" spans="10:13" ht="12.5" x14ac:dyDescent="0.25">
      <c r="J347" s="4"/>
      <c r="K347" s="4"/>
      <c r="M347" s="5"/>
    </row>
    <row r="348" spans="10:13" ht="12.5" x14ac:dyDescent="0.25">
      <c r="J348" s="4"/>
      <c r="K348" s="4"/>
      <c r="M348" s="5"/>
    </row>
    <row r="349" spans="10:13" ht="12.5" x14ac:dyDescent="0.25">
      <c r="J349" s="4"/>
      <c r="K349" s="4"/>
      <c r="M349" s="5"/>
    </row>
    <row r="350" spans="10:13" ht="12.5" x14ac:dyDescent="0.25">
      <c r="J350" s="4"/>
      <c r="K350" s="4"/>
      <c r="M350" s="5"/>
    </row>
    <row r="351" spans="10:13" ht="12.5" x14ac:dyDescent="0.25">
      <c r="J351" s="4"/>
      <c r="K351" s="4"/>
      <c r="M351" s="5"/>
    </row>
    <row r="352" spans="10:13" ht="12.5" x14ac:dyDescent="0.25">
      <c r="J352" s="4"/>
      <c r="K352" s="4"/>
      <c r="M352" s="5"/>
    </row>
    <row r="353" spans="10:13" ht="12.5" x14ac:dyDescent="0.25">
      <c r="J353" s="4"/>
      <c r="K353" s="4"/>
      <c r="M353" s="5"/>
    </row>
    <row r="354" spans="10:13" ht="12.5" x14ac:dyDescent="0.25">
      <c r="J354" s="4"/>
      <c r="K354" s="4"/>
      <c r="M354" s="5"/>
    </row>
    <row r="355" spans="10:13" ht="12.5" x14ac:dyDescent="0.25">
      <c r="J355" s="4"/>
      <c r="K355" s="4"/>
      <c r="M355" s="5"/>
    </row>
    <row r="356" spans="10:13" ht="12.5" x14ac:dyDescent="0.25">
      <c r="J356" s="4"/>
      <c r="K356" s="4"/>
      <c r="M356" s="5"/>
    </row>
    <row r="357" spans="10:13" ht="12.5" x14ac:dyDescent="0.25">
      <c r="J357" s="4"/>
      <c r="K357" s="4"/>
      <c r="M357" s="5"/>
    </row>
    <row r="358" spans="10:13" ht="12.5" x14ac:dyDescent="0.25">
      <c r="J358" s="4"/>
      <c r="K358" s="4"/>
      <c r="M358" s="5"/>
    </row>
    <row r="359" spans="10:13" ht="12.5" x14ac:dyDescent="0.25">
      <c r="J359" s="4"/>
      <c r="K359" s="4"/>
      <c r="M359" s="5"/>
    </row>
    <row r="360" spans="10:13" ht="12.5" x14ac:dyDescent="0.25">
      <c r="J360" s="4"/>
      <c r="K360" s="4"/>
      <c r="M360" s="5"/>
    </row>
    <row r="361" spans="10:13" ht="12.5" x14ac:dyDescent="0.25">
      <c r="J361" s="4"/>
      <c r="K361" s="4"/>
      <c r="M361" s="5"/>
    </row>
    <row r="362" spans="10:13" ht="12.5" x14ac:dyDescent="0.25">
      <c r="J362" s="4"/>
      <c r="K362" s="4"/>
      <c r="M362" s="5"/>
    </row>
    <row r="363" spans="10:13" ht="12.5" x14ac:dyDescent="0.25">
      <c r="J363" s="4"/>
      <c r="K363" s="4"/>
      <c r="M363" s="5"/>
    </row>
    <row r="364" spans="10:13" ht="12.5" x14ac:dyDescent="0.25">
      <c r="J364" s="4"/>
      <c r="K364" s="4"/>
      <c r="M364" s="5"/>
    </row>
    <row r="365" spans="10:13" ht="12.5" x14ac:dyDescent="0.25">
      <c r="J365" s="4"/>
      <c r="K365" s="4"/>
      <c r="M365" s="5"/>
    </row>
    <row r="366" spans="10:13" ht="12.5" x14ac:dyDescent="0.25">
      <c r="J366" s="4"/>
      <c r="K366" s="4"/>
      <c r="M366" s="5"/>
    </row>
    <row r="367" spans="10:13" ht="12.5" x14ac:dyDescent="0.25">
      <c r="J367" s="4"/>
      <c r="K367" s="4"/>
      <c r="M367" s="5"/>
    </row>
    <row r="368" spans="10:13" ht="12.5" x14ac:dyDescent="0.25">
      <c r="J368" s="4"/>
      <c r="K368" s="4"/>
      <c r="M368" s="5"/>
    </row>
    <row r="369" spans="10:13" ht="12.5" x14ac:dyDescent="0.25">
      <c r="J369" s="4"/>
      <c r="K369" s="4"/>
      <c r="M369" s="5"/>
    </row>
    <row r="370" spans="10:13" ht="12.5" x14ac:dyDescent="0.25">
      <c r="J370" s="4"/>
      <c r="K370" s="4"/>
      <c r="M370" s="5"/>
    </row>
    <row r="371" spans="10:13" ht="12.5" x14ac:dyDescent="0.25">
      <c r="J371" s="4"/>
      <c r="K371" s="4"/>
      <c r="M371" s="5"/>
    </row>
    <row r="372" spans="10:13" ht="12.5" x14ac:dyDescent="0.25">
      <c r="J372" s="4"/>
      <c r="K372" s="4"/>
      <c r="M372" s="5"/>
    </row>
    <row r="373" spans="10:13" ht="12.5" x14ac:dyDescent="0.25">
      <c r="J373" s="4"/>
      <c r="K373" s="4"/>
      <c r="M373" s="5"/>
    </row>
    <row r="374" spans="10:13" ht="12.5" x14ac:dyDescent="0.25">
      <c r="J374" s="4"/>
      <c r="K374" s="4"/>
      <c r="M374" s="5"/>
    </row>
    <row r="375" spans="10:13" ht="12.5" x14ac:dyDescent="0.25">
      <c r="J375" s="4"/>
      <c r="K375" s="4"/>
      <c r="M375" s="5"/>
    </row>
    <row r="376" spans="10:13" ht="12.5" x14ac:dyDescent="0.25">
      <c r="J376" s="4"/>
      <c r="K376" s="4"/>
      <c r="M376" s="5"/>
    </row>
    <row r="377" spans="10:13" ht="12.5" x14ac:dyDescent="0.25">
      <c r="J377" s="4"/>
      <c r="K377" s="4"/>
      <c r="M377" s="5"/>
    </row>
    <row r="378" spans="10:13" ht="12.5" x14ac:dyDescent="0.25">
      <c r="J378" s="4"/>
      <c r="K378" s="4"/>
      <c r="M378" s="5"/>
    </row>
    <row r="379" spans="10:13" ht="12.5" x14ac:dyDescent="0.25">
      <c r="J379" s="4"/>
      <c r="K379" s="4"/>
      <c r="M379" s="5"/>
    </row>
    <row r="380" spans="10:13" ht="12.5" x14ac:dyDescent="0.25">
      <c r="J380" s="4"/>
      <c r="K380" s="4"/>
      <c r="M380" s="5"/>
    </row>
    <row r="381" spans="10:13" ht="12.5" x14ac:dyDescent="0.25">
      <c r="J381" s="4"/>
      <c r="K381" s="4"/>
      <c r="M381" s="5"/>
    </row>
    <row r="382" spans="10:13" ht="12.5" x14ac:dyDescent="0.25">
      <c r="J382" s="4"/>
      <c r="K382" s="4"/>
      <c r="M382" s="5"/>
    </row>
    <row r="383" spans="10:13" ht="12.5" x14ac:dyDescent="0.25">
      <c r="J383" s="4"/>
      <c r="K383" s="4"/>
      <c r="M383" s="5"/>
    </row>
    <row r="384" spans="10:13" ht="12.5" x14ac:dyDescent="0.25">
      <c r="J384" s="4"/>
      <c r="K384" s="4"/>
      <c r="M384" s="5"/>
    </row>
    <row r="385" spans="10:13" ht="12.5" x14ac:dyDescent="0.25">
      <c r="J385" s="4"/>
      <c r="K385" s="4"/>
      <c r="M385" s="5"/>
    </row>
    <row r="386" spans="10:13" ht="12.5" x14ac:dyDescent="0.25">
      <c r="J386" s="4"/>
      <c r="K386" s="4"/>
      <c r="M386" s="5"/>
    </row>
    <row r="387" spans="10:13" ht="12.5" x14ac:dyDescent="0.25">
      <c r="J387" s="4"/>
      <c r="K387" s="4"/>
      <c r="M387" s="5"/>
    </row>
    <row r="388" spans="10:13" ht="12.5" x14ac:dyDescent="0.25">
      <c r="J388" s="4"/>
      <c r="K388" s="4"/>
      <c r="M388" s="5"/>
    </row>
    <row r="389" spans="10:13" ht="12.5" x14ac:dyDescent="0.25">
      <c r="J389" s="4"/>
      <c r="K389" s="4"/>
      <c r="M389" s="5"/>
    </row>
    <row r="390" spans="10:13" ht="12.5" x14ac:dyDescent="0.25">
      <c r="J390" s="4"/>
      <c r="K390" s="4"/>
      <c r="M390" s="5"/>
    </row>
    <row r="391" spans="10:13" ht="12.5" x14ac:dyDescent="0.25">
      <c r="J391" s="4"/>
      <c r="K391" s="4"/>
      <c r="M391" s="5"/>
    </row>
    <row r="392" spans="10:13" ht="12.5" x14ac:dyDescent="0.25">
      <c r="J392" s="4"/>
      <c r="K392" s="4"/>
      <c r="M392" s="5"/>
    </row>
    <row r="393" spans="10:13" ht="12.5" x14ac:dyDescent="0.25">
      <c r="J393" s="4"/>
      <c r="K393" s="4"/>
      <c r="M393" s="5"/>
    </row>
    <row r="394" spans="10:13" ht="12.5" x14ac:dyDescent="0.25">
      <c r="J394" s="4"/>
      <c r="K394" s="4"/>
      <c r="M394" s="5"/>
    </row>
    <row r="395" spans="10:13" ht="12.5" x14ac:dyDescent="0.25">
      <c r="J395" s="4"/>
      <c r="K395" s="4"/>
      <c r="M395" s="5"/>
    </row>
    <row r="396" spans="10:13" ht="12.5" x14ac:dyDescent="0.25">
      <c r="J396" s="4"/>
      <c r="K396" s="4"/>
      <c r="M396" s="5"/>
    </row>
    <row r="397" spans="10:13" ht="12.5" x14ac:dyDescent="0.25">
      <c r="J397" s="4"/>
      <c r="K397" s="4"/>
      <c r="M397" s="5"/>
    </row>
    <row r="398" spans="10:13" ht="12.5" x14ac:dyDescent="0.25">
      <c r="J398" s="4"/>
      <c r="K398" s="4"/>
      <c r="M398" s="5"/>
    </row>
    <row r="399" spans="10:13" ht="12.5" x14ac:dyDescent="0.25">
      <c r="J399" s="4"/>
      <c r="K399" s="4"/>
      <c r="M399" s="5"/>
    </row>
    <row r="400" spans="10:13" ht="12.5" x14ac:dyDescent="0.25">
      <c r="J400" s="4"/>
      <c r="K400" s="4"/>
      <c r="M400" s="5"/>
    </row>
    <row r="401" spans="10:13" ht="12.5" x14ac:dyDescent="0.25">
      <c r="J401" s="4"/>
      <c r="K401" s="4"/>
      <c r="M401" s="5"/>
    </row>
    <row r="402" spans="10:13" ht="12.5" x14ac:dyDescent="0.25">
      <c r="J402" s="4"/>
      <c r="K402" s="4"/>
      <c r="M402" s="5"/>
    </row>
    <row r="403" spans="10:13" ht="12.5" x14ac:dyDescent="0.25">
      <c r="J403" s="4"/>
      <c r="K403" s="4"/>
      <c r="M403" s="5"/>
    </row>
    <row r="404" spans="10:13" ht="12.5" x14ac:dyDescent="0.25">
      <c r="J404" s="4"/>
      <c r="K404" s="4"/>
      <c r="M404" s="5"/>
    </row>
    <row r="405" spans="10:13" ht="12.5" x14ac:dyDescent="0.25">
      <c r="J405" s="4"/>
      <c r="K405" s="4"/>
      <c r="M405" s="5"/>
    </row>
    <row r="406" spans="10:13" ht="12.5" x14ac:dyDescent="0.25">
      <c r="J406" s="4"/>
      <c r="K406" s="4"/>
      <c r="M406" s="5"/>
    </row>
    <row r="407" spans="10:13" ht="12.5" x14ac:dyDescent="0.25">
      <c r="J407" s="4"/>
      <c r="K407" s="4"/>
      <c r="M407" s="5"/>
    </row>
    <row r="408" spans="10:13" ht="12.5" x14ac:dyDescent="0.25">
      <c r="J408" s="4"/>
      <c r="K408" s="4"/>
      <c r="M408" s="5"/>
    </row>
    <row r="409" spans="10:13" ht="12.5" x14ac:dyDescent="0.25">
      <c r="J409" s="4"/>
      <c r="K409" s="4"/>
      <c r="M409" s="5"/>
    </row>
    <row r="410" spans="10:13" ht="12.5" x14ac:dyDescent="0.25">
      <c r="J410" s="4"/>
      <c r="K410" s="4"/>
      <c r="M410" s="5"/>
    </row>
    <row r="411" spans="10:13" ht="12.5" x14ac:dyDescent="0.25">
      <c r="J411" s="4"/>
      <c r="K411" s="4"/>
      <c r="M411" s="5"/>
    </row>
    <row r="412" spans="10:13" ht="12.5" x14ac:dyDescent="0.25">
      <c r="J412" s="4"/>
      <c r="K412" s="4"/>
      <c r="M412" s="5"/>
    </row>
    <row r="413" spans="10:13" ht="12.5" x14ac:dyDescent="0.25">
      <c r="J413" s="4"/>
      <c r="K413" s="4"/>
      <c r="M413" s="5"/>
    </row>
    <row r="414" spans="10:13" ht="12.5" x14ac:dyDescent="0.25">
      <c r="J414" s="4"/>
      <c r="K414" s="4"/>
      <c r="M414" s="5"/>
    </row>
    <row r="415" spans="10:13" ht="12.5" x14ac:dyDescent="0.25">
      <c r="J415" s="4"/>
      <c r="K415" s="4"/>
      <c r="M415" s="5"/>
    </row>
    <row r="416" spans="10:13" ht="12.5" x14ac:dyDescent="0.25">
      <c r="J416" s="4"/>
      <c r="K416" s="4"/>
      <c r="M416" s="5"/>
    </row>
    <row r="417" spans="10:13" ht="12.5" x14ac:dyDescent="0.25">
      <c r="J417" s="4"/>
      <c r="K417" s="4"/>
      <c r="M417" s="5"/>
    </row>
    <row r="418" spans="10:13" ht="12.5" x14ac:dyDescent="0.25">
      <c r="J418" s="4"/>
      <c r="K418" s="4"/>
      <c r="M418" s="5"/>
    </row>
    <row r="419" spans="10:13" ht="12.5" x14ac:dyDescent="0.25">
      <c r="J419" s="4"/>
      <c r="K419" s="4"/>
      <c r="M419" s="5"/>
    </row>
    <row r="420" spans="10:13" ht="12.5" x14ac:dyDescent="0.25">
      <c r="J420" s="4"/>
      <c r="K420" s="4"/>
      <c r="M420" s="5"/>
    </row>
    <row r="421" spans="10:13" ht="12.5" x14ac:dyDescent="0.25">
      <c r="J421" s="4"/>
      <c r="K421" s="4"/>
      <c r="M421" s="5"/>
    </row>
    <row r="422" spans="10:13" ht="12.5" x14ac:dyDescent="0.25">
      <c r="J422" s="4"/>
      <c r="K422" s="4"/>
      <c r="M422" s="5"/>
    </row>
    <row r="423" spans="10:13" ht="12.5" x14ac:dyDescent="0.25">
      <c r="J423" s="4"/>
      <c r="K423" s="4"/>
      <c r="M423" s="5"/>
    </row>
    <row r="424" spans="10:13" ht="12.5" x14ac:dyDescent="0.25">
      <c r="J424" s="4"/>
      <c r="K424" s="4"/>
      <c r="M424" s="5"/>
    </row>
    <row r="425" spans="10:13" ht="12.5" x14ac:dyDescent="0.25">
      <c r="J425" s="4"/>
      <c r="K425" s="4"/>
      <c r="M425" s="5"/>
    </row>
    <row r="426" spans="10:13" ht="12.5" x14ac:dyDescent="0.25">
      <c r="J426" s="4"/>
      <c r="K426" s="4"/>
      <c r="M426" s="5"/>
    </row>
    <row r="427" spans="10:13" ht="12.5" x14ac:dyDescent="0.25">
      <c r="J427" s="4"/>
      <c r="K427" s="4"/>
      <c r="M427" s="5"/>
    </row>
    <row r="428" spans="10:13" ht="12.5" x14ac:dyDescent="0.25">
      <c r="J428" s="4"/>
      <c r="K428" s="4"/>
      <c r="M428" s="5"/>
    </row>
    <row r="429" spans="10:13" ht="12.5" x14ac:dyDescent="0.25">
      <c r="J429" s="4"/>
      <c r="K429" s="4"/>
      <c r="M429" s="5"/>
    </row>
    <row r="430" spans="10:13" ht="12.5" x14ac:dyDescent="0.25">
      <c r="J430" s="4"/>
      <c r="K430" s="4"/>
      <c r="M430" s="5"/>
    </row>
    <row r="431" spans="10:13" ht="12.5" x14ac:dyDescent="0.25">
      <c r="J431" s="4"/>
      <c r="K431" s="4"/>
      <c r="M431" s="5"/>
    </row>
    <row r="432" spans="10:13" ht="12.5" x14ac:dyDescent="0.25">
      <c r="J432" s="4"/>
      <c r="K432" s="4"/>
      <c r="M432" s="5"/>
    </row>
    <row r="433" spans="10:13" ht="12.5" x14ac:dyDescent="0.25">
      <c r="J433" s="4"/>
      <c r="K433" s="4"/>
      <c r="M433" s="5"/>
    </row>
    <row r="434" spans="10:13" ht="12.5" x14ac:dyDescent="0.25">
      <c r="J434" s="4"/>
      <c r="K434" s="4"/>
      <c r="M434" s="5"/>
    </row>
    <row r="435" spans="10:13" ht="12.5" x14ac:dyDescent="0.25">
      <c r="J435" s="4"/>
      <c r="K435" s="4"/>
      <c r="M435" s="5"/>
    </row>
    <row r="436" spans="10:13" ht="12.5" x14ac:dyDescent="0.25">
      <c r="J436" s="4"/>
      <c r="K436" s="4"/>
      <c r="M436" s="5"/>
    </row>
    <row r="437" spans="10:13" ht="12.5" x14ac:dyDescent="0.25">
      <c r="J437" s="4"/>
      <c r="K437" s="4"/>
      <c r="M437" s="5"/>
    </row>
    <row r="438" spans="10:13" ht="12.5" x14ac:dyDescent="0.25">
      <c r="J438" s="4"/>
      <c r="K438" s="4"/>
      <c r="M438" s="5"/>
    </row>
    <row r="439" spans="10:13" ht="12.5" x14ac:dyDescent="0.25">
      <c r="J439" s="4"/>
      <c r="K439" s="4"/>
      <c r="M439" s="5"/>
    </row>
    <row r="440" spans="10:13" ht="12.5" x14ac:dyDescent="0.25">
      <c r="J440" s="4"/>
      <c r="K440" s="4"/>
      <c r="M440" s="5"/>
    </row>
    <row r="441" spans="10:13" ht="12.5" x14ac:dyDescent="0.25">
      <c r="J441" s="4"/>
      <c r="K441" s="4"/>
      <c r="M441" s="5"/>
    </row>
    <row r="442" spans="10:13" ht="12.5" x14ac:dyDescent="0.25">
      <c r="J442" s="4"/>
      <c r="K442" s="4"/>
      <c r="M442" s="5"/>
    </row>
    <row r="443" spans="10:13" ht="12.5" x14ac:dyDescent="0.25">
      <c r="J443" s="4"/>
      <c r="K443" s="4"/>
      <c r="M443" s="5"/>
    </row>
    <row r="444" spans="10:13" ht="12.5" x14ac:dyDescent="0.25">
      <c r="J444" s="4"/>
      <c r="K444" s="4"/>
      <c r="M444" s="5"/>
    </row>
    <row r="445" spans="10:13" ht="12.5" x14ac:dyDescent="0.25">
      <c r="J445" s="4"/>
      <c r="K445" s="4"/>
      <c r="M445" s="5"/>
    </row>
    <row r="446" spans="10:13" ht="12.5" x14ac:dyDescent="0.25">
      <c r="J446" s="4"/>
      <c r="K446" s="4"/>
      <c r="M446" s="5"/>
    </row>
    <row r="447" spans="10:13" ht="12.5" x14ac:dyDescent="0.25">
      <c r="J447" s="4"/>
      <c r="K447" s="4"/>
      <c r="M447" s="5"/>
    </row>
    <row r="448" spans="10:13" ht="12.5" x14ac:dyDescent="0.25">
      <c r="J448" s="4"/>
      <c r="K448" s="4"/>
      <c r="M448" s="5"/>
    </row>
    <row r="449" spans="10:13" ht="12.5" x14ac:dyDescent="0.25">
      <c r="J449" s="4"/>
      <c r="K449" s="4"/>
      <c r="M449" s="5"/>
    </row>
    <row r="450" spans="10:13" ht="12.5" x14ac:dyDescent="0.25">
      <c r="J450" s="4"/>
      <c r="K450" s="4"/>
      <c r="M450" s="5"/>
    </row>
    <row r="451" spans="10:13" ht="12.5" x14ac:dyDescent="0.25">
      <c r="J451" s="4"/>
      <c r="K451" s="4"/>
      <c r="M451" s="5"/>
    </row>
    <row r="452" spans="10:13" ht="12.5" x14ac:dyDescent="0.25">
      <c r="J452" s="4"/>
      <c r="K452" s="4"/>
      <c r="M452" s="5"/>
    </row>
    <row r="453" spans="10:13" ht="12.5" x14ac:dyDescent="0.25">
      <c r="J453" s="4"/>
      <c r="K453" s="4"/>
      <c r="M453" s="5"/>
    </row>
    <row r="454" spans="10:13" ht="12.5" x14ac:dyDescent="0.25">
      <c r="J454" s="4"/>
      <c r="K454" s="4"/>
      <c r="M454" s="5"/>
    </row>
    <row r="455" spans="10:13" ht="12.5" x14ac:dyDescent="0.25">
      <c r="J455" s="4"/>
      <c r="K455" s="4"/>
      <c r="M455" s="5"/>
    </row>
    <row r="456" spans="10:13" ht="12.5" x14ac:dyDescent="0.25">
      <c r="J456" s="4"/>
      <c r="K456" s="4"/>
      <c r="M456" s="5"/>
    </row>
    <row r="457" spans="10:13" ht="12.5" x14ac:dyDescent="0.25">
      <c r="J457" s="4"/>
      <c r="K457" s="4"/>
      <c r="M457" s="5"/>
    </row>
    <row r="458" spans="10:13" ht="12.5" x14ac:dyDescent="0.25">
      <c r="J458" s="4"/>
      <c r="K458" s="4"/>
      <c r="M458" s="5"/>
    </row>
    <row r="459" spans="10:13" ht="12.5" x14ac:dyDescent="0.25">
      <c r="J459" s="4"/>
      <c r="K459" s="4"/>
      <c r="M459" s="5"/>
    </row>
    <row r="460" spans="10:13" ht="12.5" x14ac:dyDescent="0.25">
      <c r="J460" s="4"/>
      <c r="K460" s="4"/>
      <c r="M460" s="5"/>
    </row>
    <row r="461" spans="10:13" ht="12.5" x14ac:dyDescent="0.25">
      <c r="J461" s="4"/>
      <c r="K461" s="4"/>
      <c r="M461" s="5"/>
    </row>
    <row r="462" spans="10:13" ht="12.5" x14ac:dyDescent="0.25">
      <c r="J462" s="4"/>
      <c r="K462" s="4"/>
      <c r="M462" s="5"/>
    </row>
    <row r="463" spans="10:13" ht="12.5" x14ac:dyDescent="0.25">
      <c r="J463" s="4"/>
      <c r="K463" s="4"/>
      <c r="M463" s="5"/>
    </row>
    <row r="464" spans="10:13" ht="12.5" x14ac:dyDescent="0.25">
      <c r="J464" s="4"/>
      <c r="K464" s="4"/>
      <c r="M464" s="5"/>
    </row>
    <row r="465" spans="10:13" ht="12.5" x14ac:dyDescent="0.25">
      <c r="J465" s="4"/>
      <c r="K465" s="4"/>
      <c r="M465" s="5"/>
    </row>
    <row r="466" spans="10:13" ht="12.5" x14ac:dyDescent="0.25">
      <c r="J466" s="4"/>
      <c r="K466" s="4"/>
      <c r="M466" s="5"/>
    </row>
    <row r="467" spans="10:13" ht="12.5" x14ac:dyDescent="0.25">
      <c r="J467" s="4"/>
      <c r="K467" s="4"/>
      <c r="M467" s="5"/>
    </row>
    <row r="468" spans="10:13" ht="12.5" x14ac:dyDescent="0.25">
      <c r="J468" s="4"/>
      <c r="K468" s="4"/>
      <c r="M468" s="5"/>
    </row>
    <row r="469" spans="10:13" ht="12.5" x14ac:dyDescent="0.25">
      <c r="J469" s="4"/>
      <c r="K469" s="4"/>
      <c r="M469" s="5"/>
    </row>
    <row r="470" spans="10:13" ht="12.5" x14ac:dyDescent="0.25">
      <c r="J470" s="4"/>
      <c r="K470" s="4"/>
      <c r="M470" s="5"/>
    </row>
    <row r="471" spans="10:13" ht="12.5" x14ac:dyDescent="0.25">
      <c r="J471" s="4"/>
      <c r="K471" s="4"/>
      <c r="M471" s="5"/>
    </row>
    <row r="472" spans="10:13" ht="12.5" x14ac:dyDescent="0.25">
      <c r="J472" s="4"/>
      <c r="K472" s="4"/>
      <c r="M472" s="5"/>
    </row>
    <row r="473" spans="10:13" ht="12.5" x14ac:dyDescent="0.25">
      <c r="J473" s="4"/>
      <c r="K473" s="4"/>
      <c r="M473" s="5"/>
    </row>
    <row r="474" spans="10:13" ht="12.5" x14ac:dyDescent="0.25">
      <c r="J474" s="4"/>
      <c r="K474" s="4"/>
      <c r="M474" s="5"/>
    </row>
    <row r="475" spans="10:13" ht="12.5" x14ac:dyDescent="0.25">
      <c r="J475" s="4"/>
      <c r="K475" s="4"/>
      <c r="M475" s="5"/>
    </row>
    <row r="476" spans="10:13" ht="12.5" x14ac:dyDescent="0.25">
      <c r="J476" s="4"/>
      <c r="K476" s="4"/>
      <c r="M476" s="5"/>
    </row>
    <row r="477" spans="10:13" ht="12.5" x14ac:dyDescent="0.25">
      <c r="J477" s="4"/>
      <c r="K477" s="4"/>
      <c r="M477" s="5"/>
    </row>
    <row r="478" spans="10:13" ht="12.5" x14ac:dyDescent="0.25">
      <c r="J478" s="4"/>
      <c r="K478" s="4"/>
      <c r="M478" s="5"/>
    </row>
    <row r="479" spans="10:13" ht="12.5" x14ac:dyDescent="0.25">
      <c r="J479" s="4"/>
      <c r="K479" s="4"/>
      <c r="M479" s="5"/>
    </row>
    <row r="480" spans="10:13" ht="12.5" x14ac:dyDescent="0.25">
      <c r="J480" s="4"/>
      <c r="K480" s="4"/>
      <c r="M480" s="5"/>
    </row>
    <row r="481" spans="10:13" ht="12.5" x14ac:dyDescent="0.25">
      <c r="J481" s="4"/>
      <c r="K481" s="4"/>
      <c r="M481" s="5"/>
    </row>
    <row r="482" spans="10:13" ht="12.5" x14ac:dyDescent="0.25">
      <c r="J482" s="4"/>
      <c r="K482" s="4"/>
      <c r="M482" s="5"/>
    </row>
    <row r="483" spans="10:13" ht="12.5" x14ac:dyDescent="0.25">
      <c r="J483" s="4"/>
      <c r="K483" s="4"/>
      <c r="M483" s="5"/>
    </row>
    <row r="484" spans="10:13" ht="12.5" x14ac:dyDescent="0.25">
      <c r="J484" s="4"/>
      <c r="K484" s="4"/>
      <c r="M484" s="5"/>
    </row>
    <row r="485" spans="10:13" ht="12.5" x14ac:dyDescent="0.25">
      <c r="J485" s="4"/>
      <c r="K485" s="4"/>
      <c r="M485" s="5"/>
    </row>
    <row r="486" spans="10:13" ht="12.5" x14ac:dyDescent="0.25">
      <c r="J486" s="4"/>
      <c r="K486" s="4"/>
      <c r="M486" s="5"/>
    </row>
    <row r="487" spans="10:13" ht="12.5" x14ac:dyDescent="0.25">
      <c r="J487" s="4"/>
      <c r="K487" s="4"/>
      <c r="M487" s="5"/>
    </row>
    <row r="488" spans="10:13" ht="12.5" x14ac:dyDescent="0.25">
      <c r="J488" s="4"/>
      <c r="K488" s="4"/>
      <c r="M488" s="5"/>
    </row>
    <row r="489" spans="10:13" ht="12.5" x14ac:dyDescent="0.25">
      <c r="J489" s="4"/>
      <c r="K489" s="4"/>
      <c r="M489" s="5"/>
    </row>
    <row r="490" spans="10:13" ht="12.5" x14ac:dyDescent="0.25">
      <c r="J490" s="4"/>
      <c r="K490" s="4"/>
      <c r="M490" s="5"/>
    </row>
    <row r="491" spans="10:13" ht="12.5" x14ac:dyDescent="0.25">
      <c r="J491" s="4"/>
      <c r="K491" s="4"/>
      <c r="M491" s="5"/>
    </row>
    <row r="492" spans="10:13" ht="12.5" x14ac:dyDescent="0.25">
      <c r="J492" s="4"/>
      <c r="K492" s="4"/>
      <c r="M492" s="5"/>
    </row>
    <row r="493" spans="10:13" ht="12.5" x14ac:dyDescent="0.25">
      <c r="J493" s="4"/>
      <c r="K493" s="4"/>
      <c r="M493" s="5"/>
    </row>
    <row r="494" spans="10:13" ht="12.5" x14ac:dyDescent="0.25">
      <c r="J494" s="4"/>
      <c r="K494" s="4"/>
      <c r="M494" s="5"/>
    </row>
    <row r="495" spans="10:13" ht="12.5" x14ac:dyDescent="0.25">
      <c r="J495" s="4"/>
      <c r="K495" s="4"/>
      <c r="M495" s="5"/>
    </row>
    <row r="496" spans="10:13" ht="12.5" x14ac:dyDescent="0.25">
      <c r="J496" s="4"/>
      <c r="K496" s="4"/>
      <c r="M496" s="5"/>
    </row>
    <row r="497" spans="10:13" ht="12.5" x14ac:dyDescent="0.25">
      <c r="J497" s="4"/>
      <c r="K497" s="4"/>
      <c r="M497" s="5"/>
    </row>
    <row r="498" spans="10:13" ht="12.5" x14ac:dyDescent="0.25">
      <c r="J498" s="4"/>
      <c r="K498" s="4"/>
      <c r="M498" s="5"/>
    </row>
    <row r="499" spans="10:13" ht="12.5" x14ac:dyDescent="0.25">
      <c r="J499" s="4"/>
      <c r="K499" s="4"/>
      <c r="M499" s="5"/>
    </row>
    <row r="500" spans="10:13" ht="12.5" x14ac:dyDescent="0.25">
      <c r="J500" s="4"/>
      <c r="K500" s="4"/>
      <c r="M500" s="5"/>
    </row>
    <row r="501" spans="10:13" ht="12.5" x14ac:dyDescent="0.25">
      <c r="J501" s="4"/>
      <c r="K501" s="4"/>
      <c r="M501" s="5"/>
    </row>
    <row r="502" spans="10:13" ht="12.5" x14ac:dyDescent="0.25">
      <c r="J502" s="4"/>
      <c r="K502" s="4"/>
      <c r="M502" s="5"/>
    </row>
    <row r="503" spans="10:13" ht="12.5" x14ac:dyDescent="0.25">
      <c r="J503" s="4"/>
      <c r="K503" s="4"/>
      <c r="M503" s="5"/>
    </row>
    <row r="504" spans="10:13" ht="12.5" x14ac:dyDescent="0.25">
      <c r="J504" s="4"/>
      <c r="K504" s="4"/>
      <c r="M504" s="5"/>
    </row>
    <row r="505" spans="10:13" ht="12.5" x14ac:dyDescent="0.25">
      <c r="J505" s="4"/>
      <c r="K505" s="4"/>
      <c r="M505" s="5"/>
    </row>
    <row r="506" spans="10:13" ht="12.5" x14ac:dyDescent="0.25">
      <c r="J506" s="4"/>
      <c r="K506" s="4"/>
      <c r="M506" s="5"/>
    </row>
    <row r="507" spans="10:13" ht="12.5" x14ac:dyDescent="0.25">
      <c r="J507" s="4"/>
      <c r="K507" s="4"/>
      <c r="M507" s="5"/>
    </row>
    <row r="508" spans="10:13" ht="12.5" x14ac:dyDescent="0.25">
      <c r="J508" s="4"/>
      <c r="K508" s="4"/>
      <c r="M508" s="5"/>
    </row>
    <row r="509" spans="10:13" ht="12.5" x14ac:dyDescent="0.25">
      <c r="J509" s="4"/>
      <c r="K509" s="4"/>
      <c r="M509" s="5"/>
    </row>
    <row r="510" spans="10:13" ht="12.5" x14ac:dyDescent="0.25">
      <c r="J510" s="4"/>
      <c r="K510" s="4"/>
      <c r="M510" s="5"/>
    </row>
    <row r="511" spans="10:13" ht="12.5" x14ac:dyDescent="0.25">
      <c r="J511" s="4"/>
      <c r="K511" s="4"/>
      <c r="M511" s="5"/>
    </row>
    <row r="512" spans="10:13" ht="12.5" x14ac:dyDescent="0.25">
      <c r="J512" s="4"/>
      <c r="K512" s="4"/>
      <c r="M512" s="5"/>
    </row>
    <row r="513" spans="10:13" ht="12.5" x14ac:dyDescent="0.25">
      <c r="J513" s="4"/>
      <c r="K513" s="4"/>
      <c r="M513" s="5"/>
    </row>
    <row r="514" spans="10:13" ht="12.5" x14ac:dyDescent="0.25">
      <c r="J514" s="4"/>
      <c r="K514" s="4"/>
      <c r="M514" s="5"/>
    </row>
    <row r="515" spans="10:13" ht="12.5" x14ac:dyDescent="0.25">
      <c r="J515" s="4"/>
      <c r="K515" s="4"/>
      <c r="M515" s="5"/>
    </row>
    <row r="516" spans="10:13" ht="12.5" x14ac:dyDescent="0.25">
      <c r="J516" s="4"/>
      <c r="K516" s="4"/>
      <c r="M516" s="5"/>
    </row>
    <row r="517" spans="10:13" ht="12.5" x14ac:dyDescent="0.25">
      <c r="J517" s="4"/>
      <c r="K517" s="4"/>
      <c r="M517" s="5"/>
    </row>
    <row r="518" spans="10:13" ht="12.5" x14ac:dyDescent="0.25">
      <c r="J518" s="4"/>
      <c r="K518" s="4"/>
      <c r="M518" s="5"/>
    </row>
    <row r="519" spans="10:13" ht="12.5" x14ac:dyDescent="0.25">
      <c r="J519" s="4"/>
      <c r="K519" s="4"/>
      <c r="M519" s="5"/>
    </row>
    <row r="520" spans="10:13" ht="12.5" x14ac:dyDescent="0.25">
      <c r="J520" s="4"/>
      <c r="K520" s="4"/>
      <c r="M520" s="5"/>
    </row>
    <row r="521" spans="10:13" ht="12.5" x14ac:dyDescent="0.25">
      <c r="J521" s="4"/>
      <c r="K521" s="4"/>
      <c r="M521" s="5"/>
    </row>
    <row r="522" spans="10:13" ht="12.5" x14ac:dyDescent="0.25">
      <c r="J522" s="4"/>
      <c r="K522" s="4"/>
      <c r="M522" s="5"/>
    </row>
    <row r="523" spans="10:13" ht="12.5" x14ac:dyDescent="0.25">
      <c r="J523" s="4"/>
      <c r="K523" s="4"/>
      <c r="M523" s="5"/>
    </row>
    <row r="524" spans="10:13" ht="12.5" x14ac:dyDescent="0.25">
      <c r="J524" s="4"/>
      <c r="K524" s="4"/>
      <c r="M524" s="5"/>
    </row>
    <row r="525" spans="10:13" ht="12.5" x14ac:dyDescent="0.25">
      <c r="J525" s="4"/>
      <c r="K525" s="4"/>
      <c r="M525" s="5"/>
    </row>
    <row r="526" spans="10:13" ht="12.5" x14ac:dyDescent="0.25">
      <c r="J526" s="4"/>
      <c r="K526" s="4"/>
      <c r="M526" s="5"/>
    </row>
    <row r="527" spans="10:13" ht="12.5" x14ac:dyDescent="0.25">
      <c r="J527" s="4"/>
      <c r="K527" s="4"/>
      <c r="M527" s="5"/>
    </row>
    <row r="528" spans="10:13" ht="12.5" x14ac:dyDescent="0.25">
      <c r="J528" s="4"/>
      <c r="K528" s="4"/>
      <c r="M528" s="5"/>
    </row>
    <row r="529" spans="10:13" ht="12.5" x14ac:dyDescent="0.25">
      <c r="J529" s="4"/>
      <c r="K529" s="4"/>
      <c r="M529" s="5"/>
    </row>
    <row r="530" spans="10:13" ht="12.5" x14ac:dyDescent="0.25">
      <c r="J530" s="4"/>
      <c r="K530" s="4"/>
      <c r="M530" s="5"/>
    </row>
    <row r="531" spans="10:13" ht="12.5" x14ac:dyDescent="0.25">
      <c r="J531" s="4"/>
      <c r="K531" s="4"/>
      <c r="M531" s="5"/>
    </row>
    <row r="532" spans="10:13" ht="12.5" x14ac:dyDescent="0.25">
      <c r="J532" s="4"/>
      <c r="K532" s="4"/>
      <c r="M532" s="5"/>
    </row>
    <row r="533" spans="10:13" ht="12.5" x14ac:dyDescent="0.25">
      <c r="J533" s="4"/>
      <c r="K533" s="4"/>
      <c r="M533" s="5"/>
    </row>
    <row r="534" spans="10:13" ht="12.5" x14ac:dyDescent="0.25">
      <c r="J534" s="4"/>
      <c r="K534" s="4"/>
      <c r="M534" s="5"/>
    </row>
    <row r="535" spans="10:13" ht="12.5" x14ac:dyDescent="0.25">
      <c r="J535" s="4"/>
      <c r="K535" s="4"/>
      <c r="M535" s="5"/>
    </row>
    <row r="536" spans="10:13" ht="12.5" x14ac:dyDescent="0.25">
      <c r="J536" s="4"/>
      <c r="K536" s="4"/>
      <c r="M536" s="5"/>
    </row>
    <row r="537" spans="10:13" ht="12.5" x14ac:dyDescent="0.25">
      <c r="J537" s="4"/>
      <c r="K537" s="4"/>
      <c r="M537" s="5"/>
    </row>
    <row r="538" spans="10:13" ht="12.5" x14ac:dyDescent="0.25">
      <c r="J538" s="4"/>
      <c r="K538" s="4"/>
      <c r="M538" s="5"/>
    </row>
    <row r="539" spans="10:13" ht="12.5" x14ac:dyDescent="0.25">
      <c r="J539" s="4"/>
      <c r="K539" s="4"/>
      <c r="M539" s="5"/>
    </row>
    <row r="540" spans="10:13" ht="12.5" x14ac:dyDescent="0.25">
      <c r="J540" s="4"/>
      <c r="K540" s="4"/>
      <c r="M540" s="5"/>
    </row>
    <row r="541" spans="10:13" ht="12.5" x14ac:dyDescent="0.25">
      <c r="J541" s="4"/>
      <c r="K541" s="4"/>
      <c r="M541" s="5"/>
    </row>
    <row r="542" spans="10:13" ht="12.5" x14ac:dyDescent="0.25">
      <c r="J542" s="4"/>
      <c r="K542" s="4"/>
      <c r="M542" s="5"/>
    </row>
    <row r="543" spans="10:13" ht="12.5" x14ac:dyDescent="0.25">
      <c r="J543" s="4"/>
      <c r="K543" s="4"/>
      <c r="M543" s="5"/>
    </row>
    <row r="544" spans="10:13" ht="12.5" x14ac:dyDescent="0.25">
      <c r="J544" s="4"/>
      <c r="K544" s="4"/>
      <c r="M544" s="5"/>
    </row>
    <row r="545" spans="10:13" ht="12.5" x14ac:dyDescent="0.25">
      <c r="J545" s="4"/>
      <c r="K545" s="4"/>
      <c r="M545" s="5"/>
    </row>
    <row r="546" spans="10:13" ht="12.5" x14ac:dyDescent="0.25">
      <c r="J546" s="4"/>
      <c r="K546" s="4"/>
      <c r="M546" s="5"/>
    </row>
    <row r="547" spans="10:13" ht="12.5" x14ac:dyDescent="0.25">
      <c r="J547" s="4"/>
      <c r="K547" s="4"/>
      <c r="M547" s="5"/>
    </row>
    <row r="548" spans="10:13" ht="12.5" x14ac:dyDescent="0.25">
      <c r="J548" s="4"/>
      <c r="K548" s="4"/>
      <c r="M548" s="5"/>
    </row>
    <row r="549" spans="10:13" ht="12.5" x14ac:dyDescent="0.25">
      <c r="J549" s="4"/>
      <c r="K549" s="4"/>
      <c r="M549" s="5"/>
    </row>
    <row r="550" spans="10:13" ht="12.5" x14ac:dyDescent="0.25">
      <c r="J550" s="4"/>
      <c r="K550" s="4"/>
      <c r="M550" s="5"/>
    </row>
    <row r="551" spans="10:13" ht="12.5" x14ac:dyDescent="0.25">
      <c r="J551" s="4"/>
      <c r="K551" s="4"/>
      <c r="M551" s="5"/>
    </row>
    <row r="552" spans="10:13" ht="12.5" x14ac:dyDescent="0.25">
      <c r="J552" s="4"/>
      <c r="K552" s="4"/>
      <c r="M552" s="5"/>
    </row>
    <row r="553" spans="10:13" ht="12.5" x14ac:dyDescent="0.25">
      <c r="J553" s="4"/>
      <c r="K553" s="4"/>
      <c r="M553" s="5"/>
    </row>
    <row r="554" spans="10:13" ht="12.5" x14ac:dyDescent="0.25">
      <c r="J554" s="4"/>
      <c r="K554" s="4"/>
      <c r="M554" s="5"/>
    </row>
    <row r="555" spans="10:13" ht="12.5" x14ac:dyDescent="0.25">
      <c r="J555" s="4"/>
      <c r="K555" s="4"/>
      <c r="M555" s="5"/>
    </row>
    <row r="556" spans="10:13" ht="12.5" x14ac:dyDescent="0.25">
      <c r="J556" s="4"/>
      <c r="K556" s="4"/>
      <c r="M556" s="5"/>
    </row>
    <row r="557" spans="10:13" ht="12.5" x14ac:dyDescent="0.25">
      <c r="J557" s="4"/>
      <c r="K557" s="4"/>
      <c r="M557" s="5"/>
    </row>
    <row r="558" spans="10:13" ht="12.5" x14ac:dyDescent="0.25">
      <c r="J558" s="4"/>
      <c r="K558" s="4"/>
      <c r="M558" s="5"/>
    </row>
    <row r="559" spans="10:13" ht="12.5" x14ac:dyDescent="0.25">
      <c r="J559" s="4"/>
      <c r="K559" s="4"/>
      <c r="M559" s="5"/>
    </row>
    <row r="560" spans="10:13" ht="12.5" x14ac:dyDescent="0.25">
      <c r="J560" s="4"/>
      <c r="K560" s="4"/>
      <c r="M560" s="5"/>
    </row>
    <row r="561" spans="10:13" ht="12.5" x14ac:dyDescent="0.25">
      <c r="J561" s="4"/>
      <c r="K561" s="4"/>
      <c r="M561" s="5"/>
    </row>
    <row r="562" spans="10:13" ht="12.5" x14ac:dyDescent="0.25">
      <c r="J562" s="4"/>
      <c r="K562" s="4"/>
      <c r="M562" s="5"/>
    </row>
    <row r="563" spans="10:13" ht="12.5" x14ac:dyDescent="0.25">
      <c r="J563" s="4"/>
      <c r="K563" s="4"/>
      <c r="M563" s="5"/>
    </row>
    <row r="564" spans="10:13" ht="12.5" x14ac:dyDescent="0.25">
      <c r="J564" s="4"/>
      <c r="K564" s="4"/>
      <c r="M564" s="5"/>
    </row>
    <row r="565" spans="10:13" ht="12.5" x14ac:dyDescent="0.25">
      <c r="J565" s="4"/>
      <c r="K565" s="4"/>
      <c r="M565" s="5"/>
    </row>
    <row r="566" spans="10:13" ht="12.5" x14ac:dyDescent="0.25">
      <c r="J566" s="4"/>
      <c r="K566" s="4"/>
      <c r="M566" s="5"/>
    </row>
    <row r="567" spans="10:13" ht="12.5" x14ac:dyDescent="0.25">
      <c r="J567" s="4"/>
      <c r="K567" s="4"/>
      <c r="M567" s="5"/>
    </row>
    <row r="568" spans="10:13" ht="12.5" x14ac:dyDescent="0.25">
      <c r="J568" s="4"/>
      <c r="K568" s="4"/>
      <c r="M568" s="5"/>
    </row>
    <row r="569" spans="10:13" ht="12.5" x14ac:dyDescent="0.25">
      <c r="J569" s="4"/>
      <c r="K569" s="4"/>
      <c r="M569" s="5"/>
    </row>
    <row r="570" spans="10:13" ht="12.5" x14ac:dyDescent="0.25">
      <c r="J570" s="4"/>
      <c r="K570" s="4"/>
      <c r="M570" s="5"/>
    </row>
    <row r="571" spans="10:13" ht="12.5" x14ac:dyDescent="0.25">
      <c r="J571" s="4"/>
      <c r="K571" s="4"/>
      <c r="M571" s="5"/>
    </row>
    <row r="572" spans="10:13" ht="12.5" x14ac:dyDescent="0.25">
      <c r="J572" s="4"/>
      <c r="K572" s="4"/>
      <c r="M572" s="5"/>
    </row>
    <row r="573" spans="10:13" ht="12.5" x14ac:dyDescent="0.25">
      <c r="J573" s="4"/>
      <c r="K573" s="4"/>
      <c r="M573" s="5"/>
    </row>
    <row r="574" spans="10:13" ht="12.5" x14ac:dyDescent="0.25">
      <c r="J574" s="4"/>
      <c r="K574" s="4"/>
      <c r="M574" s="5"/>
    </row>
    <row r="575" spans="10:13" ht="12.5" x14ac:dyDescent="0.25">
      <c r="J575" s="4"/>
      <c r="K575" s="4"/>
      <c r="M575" s="5"/>
    </row>
    <row r="576" spans="10:13" ht="12.5" x14ac:dyDescent="0.25">
      <c r="J576" s="4"/>
      <c r="K576" s="4"/>
      <c r="M576" s="5"/>
    </row>
    <row r="577" spans="10:13" ht="12.5" x14ac:dyDescent="0.25">
      <c r="J577" s="4"/>
      <c r="K577" s="4"/>
      <c r="M577" s="5"/>
    </row>
    <row r="578" spans="10:13" ht="12.5" x14ac:dyDescent="0.25">
      <c r="J578" s="4"/>
      <c r="K578" s="4"/>
      <c r="M578" s="5"/>
    </row>
    <row r="579" spans="10:13" ht="12.5" x14ac:dyDescent="0.25">
      <c r="J579" s="4"/>
      <c r="K579" s="4"/>
      <c r="M579" s="5"/>
    </row>
    <row r="580" spans="10:13" ht="12.5" x14ac:dyDescent="0.25">
      <c r="J580" s="4"/>
      <c r="K580" s="4"/>
      <c r="M580" s="5"/>
    </row>
    <row r="581" spans="10:13" ht="12.5" x14ac:dyDescent="0.25">
      <c r="J581" s="4"/>
      <c r="K581" s="4"/>
      <c r="M581" s="5"/>
    </row>
    <row r="582" spans="10:13" ht="12.5" x14ac:dyDescent="0.25">
      <c r="J582" s="4"/>
      <c r="K582" s="4"/>
      <c r="M582" s="5"/>
    </row>
    <row r="583" spans="10:13" ht="12.5" x14ac:dyDescent="0.25">
      <c r="J583" s="4"/>
      <c r="K583" s="4"/>
      <c r="M583" s="5"/>
    </row>
    <row r="584" spans="10:13" ht="12.5" x14ac:dyDescent="0.25">
      <c r="J584" s="4"/>
      <c r="K584" s="4"/>
      <c r="M584" s="5"/>
    </row>
    <row r="585" spans="10:13" ht="12.5" x14ac:dyDescent="0.25">
      <c r="J585" s="4"/>
      <c r="K585" s="4"/>
      <c r="M585" s="5"/>
    </row>
    <row r="586" spans="10:13" ht="12.5" x14ac:dyDescent="0.25">
      <c r="J586" s="4"/>
      <c r="K586" s="4"/>
      <c r="M586" s="5"/>
    </row>
    <row r="587" spans="10:13" ht="12.5" x14ac:dyDescent="0.25">
      <c r="J587" s="4"/>
      <c r="K587" s="4"/>
      <c r="M587" s="5"/>
    </row>
    <row r="588" spans="10:13" ht="12.5" x14ac:dyDescent="0.25">
      <c r="J588" s="4"/>
      <c r="K588" s="4"/>
      <c r="M588" s="5"/>
    </row>
    <row r="589" spans="10:13" ht="12.5" x14ac:dyDescent="0.25">
      <c r="J589" s="4"/>
      <c r="K589" s="4"/>
      <c r="M589" s="5"/>
    </row>
    <row r="590" spans="10:13" ht="12.5" x14ac:dyDescent="0.25">
      <c r="J590" s="4"/>
      <c r="K590" s="4"/>
      <c r="M590" s="5"/>
    </row>
    <row r="591" spans="10:13" ht="12.5" x14ac:dyDescent="0.25">
      <c r="J591" s="4"/>
      <c r="K591" s="4"/>
      <c r="M591" s="5"/>
    </row>
    <row r="592" spans="10:13" ht="12.5" x14ac:dyDescent="0.25">
      <c r="J592" s="4"/>
      <c r="K592" s="4"/>
      <c r="M592" s="5"/>
    </row>
    <row r="593" spans="10:13" ht="12.5" x14ac:dyDescent="0.25">
      <c r="J593" s="4"/>
      <c r="K593" s="4"/>
      <c r="M593" s="5"/>
    </row>
    <row r="594" spans="10:13" ht="12.5" x14ac:dyDescent="0.25">
      <c r="J594" s="4"/>
      <c r="K594" s="4"/>
      <c r="M594" s="5"/>
    </row>
    <row r="595" spans="10:13" ht="12.5" x14ac:dyDescent="0.25">
      <c r="J595" s="4"/>
      <c r="K595" s="4"/>
      <c r="M595" s="5"/>
    </row>
    <row r="596" spans="10:13" ht="12.5" x14ac:dyDescent="0.25">
      <c r="J596" s="4"/>
      <c r="K596" s="4"/>
      <c r="M596" s="5"/>
    </row>
    <row r="597" spans="10:13" ht="12.5" x14ac:dyDescent="0.25">
      <c r="J597" s="4"/>
      <c r="K597" s="4"/>
      <c r="M597" s="5"/>
    </row>
    <row r="598" spans="10:13" ht="12.5" x14ac:dyDescent="0.25">
      <c r="J598" s="4"/>
      <c r="K598" s="4"/>
      <c r="M598" s="5"/>
    </row>
    <row r="599" spans="10:13" ht="12.5" x14ac:dyDescent="0.25">
      <c r="J599" s="4"/>
      <c r="K599" s="4"/>
      <c r="M599" s="5"/>
    </row>
    <row r="600" spans="10:13" ht="12.5" x14ac:dyDescent="0.25">
      <c r="J600" s="4"/>
      <c r="K600" s="4"/>
      <c r="M600" s="5"/>
    </row>
    <row r="601" spans="10:13" ht="12.5" x14ac:dyDescent="0.25">
      <c r="J601" s="4"/>
      <c r="K601" s="4"/>
      <c r="M601" s="5"/>
    </row>
    <row r="602" spans="10:13" ht="12.5" x14ac:dyDescent="0.25">
      <c r="J602" s="4"/>
      <c r="K602" s="4"/>
      <c r="M602" s="5"/>
    </row>
    <row r="603" spans="10:13" ht="12.5" x14ac:dyDescent="0.25">
      <c r="J603" s="4"/>
      <c r="K603" s="4"/>
      <c r="M603" s="5"/>
    </row>
    <row r="604" spans="10:13" ht="12.5" x14ac:dyDescent="0.25">
      <c r="J604" s="4"/>
      <c r="K604" s="4"/>
      <c r="M604" s="5"/>
    </row>
    <row r="605" spans="10:13" ht="12.5" x14ac:dyDescent="0.25">
      <c r="J605" s="4"/>
      <c r="K605" s="4"/>
      <c r="M605" s="5"/>
    </row>
    <row r="606" spans="10:13" ht="12.5" x14ac:dyDescent="0.25">
      <c r="J606" s="4"/>
      <c r="K606" s="4"/>
      <c r="M606" s="5"/>
    </row>
    <row r="607" spans="10:13" ht="12.5" x14ac:dyDescent="0.25">
      <c r="J607" s="4"/>
      <c r="K607" s="4"/>
      <c r="M607" s="5"/>
    </row>
    <row r="608" spans="10:13" ht="12.5" x14ac:dyDescent="0.25">
      <c r="J608" s="4"/>
      <c r="K608" s="4"/>
      <c r="M608" s="5"/>
    </row>
    <row r="609" spans="10:13" ht="12.5" x14ac:dyDescent="0.25">
      <c r="J609" s="4"/>
      <c r="K609" s="4"/>
      <c r="M609" s="5"/>
    </row>
    <row r="610" spans="10:13" ht="12.5" x14ac:dyDescent="0.25">
      <c r="J610" s="4"/>
      <c r="K610" s="4"/>
      <c r="M610" s="5"/>
    </row>
    <row r="611" spans="10:13" ht="12.5" x14ac:dyDescent="0.25">
      <c r="J611" s="4"/>
      <c r="K611" s="4"/>
      <c r="M611" s="5"/>
    </row>
    <row r="612" spans="10:13" ht="12.5" x14ac:dyDescent="0.25">
      <c r="J612" s="4"/>
      <c r="K612" s="4"/>
      <c r="M612" s="5"/>
    </row>
    <row r="613" spans="10:13" ht="12.5" x14ac:dyDescent="0.25">
      <c r="J613" s="4"/>
      <c r="K613" s="4"/>
      <c r="M613" s="5"/>
    </row>
    <row r="614" spans="10:13" ht="12.5" x14ac:dyDescent="0.25">
      <c r="J614" s="4"/>
      <c r="K614" s="4"/>
      <c r="M614" s="5"/>
    </row>
    <row r="615" spans="10:13" ht="12.5" x14ac:dyDescent="0.25">
      <c r="J615" s="4"/>
      <c r="K615" s="4"/>
      <c r="M615" s="5"/>
    </row>
    <row r="616" spans="10:13" ht="12.5" x14ac:dyDescent="0.25">
      <c r="J616" s="4"/>
      <c r="K616" s="4"/>
      <c r="M616" s="5"/>
    </row>
    <row r="617" spans="10:13" ht="12.5" x14ac:dyDescent="0.25">
      <c r="J617" s="4"/>
      <c r="K617" s="4"/>
      <c r="M617" s="5"/>
    </row>
    <row r="618" spans="10:13" ht="12.5" x14ac:dyDescent="0.25">
      <c r="J618" s="4"/>
      <c r="K618" s="4"/>
      <c r="M618" s="5"/>
    </row>
    <row r="619" spans="10:13" ht="12.5" x14ac:dyDescent="0.25">
      <c r="J619" s="4"/>
      <c r="K619" s="4"/>
      <c r="M619" s="5"/>
    </row>
    <row r="620" spans="10:13" ht="12.5" x14ac:dyDescent="0.25">
      <c r="J620" s="4"/>
      <c r="K620" s="4"/>
      <c r="M620" s="5"/>
    </row>
    <row r="621" spans="10:13" ht="12.5" x14ac:dyDescent="0.25">
      <c r="J621" s="4"/>
      <c r="K621" s="4"/>
      <c r="M621" s="5"/>
    </row>
    <row r="622" spans="10:13" ht="12.5" x14ac:dyDescent="0.25">
      <c r="J622" s="4"/>
      <c r="K622" s="4"/>
      <c r="M622" s="5"/>
    </row>
    <row r="623" spans="10:13" ht="12.5" x14ac:dyDescent="0.25">
      <c r="J623" s="4"/>
      <c r="K623" s="4"/>
      <c r="M623" s="5"/>
    </row>
    <row r="624" spans="10:13" ht="12.5" x14ac:dyDescent="0.25">
      <c r="J624" s="4"/>
      <c r="K624" s="4"/>
      <c r="M624" s="5"/>
    </row>
    <row r="625" spans="10:13" ht="12.5" x14ac:dyDescent="0.25">
      <c r="J625" s="4"/>
      <c r="K625" s="4"/>
      <c r="M625" s="5"/>
    </row>
    <row r="626" spans="10:13" ht="12.5" x14ac:dyDescent="0.25">
      <c r="J626" s="4"/>
      <c r="K626" s="4"/>
      <c r="M626" s="5"/>
    </row>
    <row r="627" spans="10:13" ht="12.5" x14ac:dyDescent="0.25">
      <c r="J627" s="4"/>
      <c r="K627" s="4"/>
      <c r="M627" s="5"/>
    </row>
    <row r="628" spans="10:13" ht="12.5" x14ac:dyDescent="0.25">
      <c r="J628" s="4"/>
      <c r="K628" s="4"/>
      <c r="M628" s="5"/>
    </row>
    <row r="629" spans="10:13" ht="12.5" x14ac:dyDescent="0.25">
      <c r="J629" s="4"/>
      <c r="K629" s="4"/>
      <c r="M629" s="5"/>
    </row>
    <row r="630" spans="10:13" ht="12.5" x14ac:dyDescent="0.25">
      <c r="J630" s="4"/>
      <c r="K630" s="4"/>
      <c r="M630" s="5"/>
    </row>
    <row r="631" spans="10:13" ht="12.5" x14ac:dyDescent="0.25">
      <c r="J631" s="4"/>
      <c r="K631" s="4"/>
      <c r="M631" s="5"/>
    </row>
    <row r="632" spans="10:13" ht="12.5" x14ac:dyDescent="0.25">
      <c r="J632" s="4"/>
      <c r="K632" s="4"/>
      <c r="M632" s="5"/>
    </row>
    <row r="633" spans="10:13" ht="12.5" x14ac:dyDescent="0.25">
      <c r="J633" s="4"/>
      <c r="K633" s="4"/>
      <c r="M633" s="5"/>
    </row>
    <row r="634" spans="10:13" ht="12.5" x14ac:dyDescent="0.25">
      <c r="J634" s="4"/>
      <c r="K634" s="4"/>
      <c r="M634" s="5"/>
    </row>
    <row r="635" spans="10:13" ht="12.5" x14ac:dyDescent="0.25">
      <c r="J635" s="4"/>
      <c r="K635" s="4"/>
      <c r="M635" s="5"/>
    </row>
    <row r="636" spans="10:13" ht="12.5" x14ac:dyDescent="0.25">
      <c r="J636" s="4"/>
      <c r="K636" s="4"/>
      <c r="M636" s="5"/>
    </row>
    <row r="637" spans="10:13" ht="12.5" x14ac:dyDescent="0.25">
      <c r="J637" s="4"/>
      <c r="K637" s="4"/>
      <c r="M637" s="5"/>
    </row>
    <row r="638" spans="10:13" ht="12.5" x14ac:dyDescent="0.25">
      <c r="J638" s="4"/>
      <c r="K638" s="4"/>
      <c r="M638" s="5"/>
    </row>
    <row r="639" spans="10:13" ht="12.5" x14ac:dyDescent="0.25">
      <c r="J639" s="4"/>
      <c r="K639" s="4"/>
      <c r="M639" s="5"/>
    </row>
    <row r="640" spans="10:13" ht="12.5" x14ac:dyDescent="0.25">
      <c r="J640" s="4"/>
      <c r="K640" s="4"/>
      <c r="M640" s="5"/>
    </row>
    <row r="641" spans="10:13" ht="12.5" x14ac:dyDescent="0.25">
      <c r="J641" s="4"/>
      <c r="K641" s="4"/>
      <c r="M641" s="5"/>
    </row>
    <row r="642" spans="10:13" ht="12.5" x14ac:dyDescent="0.25">
      <c r="J642" s="4"/>
      <c r="K642" s="4"/>
      <c r="M642" s="5"/>
    </row>
    <row r="643" spans="10:13" ht="12.5" x14ac:dyDescent="0.25">
      <c r="J643" s="4"/>
      <c r="K643" s="4"/>
      <c r="M643" s="5"/>
    </row>
    <row r="644" spans="10:13" ht="12.5" x14ac:dyDescent="0.25">
      <c r="J644" s="4"/>
      <c r="K644" s="4"/>
      <c r="M644" s="5"/>
    </row>
    <row r="645" spans="10:13" ht="12.5" x14ac:dyDescent="0.25">
      <c r="J645" s="4"/>
      <c r="K645" s="4"/>
      <c r="M645" s="5"/>
    </row>
    <row r="646" spans="10:13" ht="12.5" x14ac:dyDescent="0.25">
      <c r="J646" s="4"/>
      <c r="K646" s="4"/>
      <c r="M646" s="5"/>
    </row>
    <row r="647" spans="10:13" ht="12.5" x14ac:dyDescent="0.25">
      <c r="J647" s="4"/>
      <c r="K647" s="4"/>
      <c r="M647" s="5"/>
    </row>
    <row r="648" spans="10:13" ht="12.5" x14ac:dyDescent="0.25">
      <c r="J648" s="4"/>
      <c r="K648" s="4"/>
      <c r="M648" s="5"/>
    </row>
    <row r="649" spans="10:13" ht="12.5" x14ac:dyDescent="0.25">
      <c r="J649" s="4"/>
      <c r="K649" s="4"/>
      <c r="M649" s="5"/>
    </row>
    <row r="650" spans="10:13" ht="12.5" x14ac:dyDescent="0.25">
      <c r="J650" s="4"/>
      <c r="K650" s="4"/>
      <c r="M650" s="5"/>
    </row>
    <row r="651" spans="10:13" ht="12.5" x14ac:dyDescent="0.25">
      <c r="J651" s="4"/>
      <c r="K651" s="4"/>
      <c r="M651" s="5"/>
    </row>
    <row r="652" spans="10:13" ht="12.5" x14ac:dyDescent="0.25">
      <c r="J652" s="4"/>
      <c r="K652" s="4"/>
      <c r="M652" s="5"/>
    </row>
    <row r="653" spans="10:13" ht="12.5" x14ac:dyDescent="0.25">
      <c r="J653" s="4"/>
      <c r="K653" s="4"/>
      <c r="M653" s="5"/>
    </row>
    <row r="654" spans="10:13" ht="12.5" x14ac:dyDescent="0.25">
      <c r="J654" s="4"/>
      <c r="K654" s="4"/>
      <c r="M654" s="5"/>
    </row>
    <row r="655" spans="10:13" ht="12.5" x14ac:dyDescent="0.25">
      <c r="J655" s="4"/>
      <c r="K655" s="4"/>
      <c r="M655" s="5"/>
    </row>
    <row r="656" spans="10:13" ht="12.5" x14ac:dyDescent="0.25">
      <c r="J656" s="4"/>
      <c r="K656" s="4"/>
      <c r="M656" s="5"/>
    </row>
    <row r="657" spans="10:13" ht="12.5" x14ac:dyDescent="0.25">
      <c r="J657" s="4"/>
      <c r="K657" s="4"/>
      <c r="M657" s="5"/>
    </row>
    <row r="658" spans="10:13" ht="12.5" x14ac:dyDescent="0.25">
      <c r="J658" s="4"/>
      <c r="K658" s="4"/>
      <c r="M658" s="5"/>
    </row>
    <row r="659" spans="10:13" ht="12.5" x14ac:dyDescent="0.25">
      <c r="J659" s="4"/>
      <c r="K659" s="4"/>
      <c r="M659" s="5"/>
    </row>
    <row r="660" spans="10:13" ht="12.5" x14ac:dyDescent="0.25">
      <c r="J660" s="4"/>
      <c r="K660" s="4"/>
      <c r="M660" s="5"/>
    </row>
    <row r="661" spans="10:13" ht="12.5" x14ac:dyDescent="0.25">
      <c r="J661" s="4"/>
      <c r="K661" s="4"/>
      <c r="M661" s="5"/>
    </row>
    <row r="662" spans="10:13" ht="12.5" x14ac:dyDescent="0.25">
      <c r="J662" s="4"/>
      <c r="K662" s="4"/>
      <c r="M662" s="5"/>
    </row>
    <row r="663" spans="10:13" ht="12.5" x14ac:dyDescent="0.25">
      <c r="J663" s="4"/>
      <c r="K663" s="4"/>
      <c r="M663" s="5"/>
    </row>
    <row r="664" spans="10:13" ht="12.5" x14ac:dyDescent="0.25">
      <c r="J664" s="4"/>
      <c r="K664" s="4"/>
      <c r="M664" s="5"/>
    </row>
    <row r="665" spans="10:13" ht="12.5" x14ac:dyDescent="0.25">
      <c r="J665" s="4"/>
      <c r="K665" s="4"/>
      <c r="M665" s="5"/>
    </row>
    <row r="666" spans="10:13" ht="12.5" x14ac:dyDescent="0.25">
      <c r="J666" s="4"/>
      <c r="K666" s="4"/>
      <c r="M666" s="5"/>
    </row>
    <row r="667" spans="10:13" ht="12.5" x14ac:dyDescent="0.25">
      <c r="J667" s="4"/>
      <c r="K667" s="4"/>
      <c r="M667" s="5"/>
    </row>
    <row r="668" spans="10:13" ht="12.5" x14ac:dyDescent="0.25">
      <c r="J668" s="4"/>
      <c r="K668" s="4"/>
      <c r="M668" s="5"/>
    </row>
    <row r="669" spans="10:13" ht="12.5" x14ac:dyDescent="0.25">
      <c r="J669" s="4"/>
      <c r="K669" s="4"/>
      <c r="M669" s="5"/>
    </row>
    <row r="670" spans="10:13" ht="12.5" x14ac:dyDescent="0.25">
      <c r="J670" s="4"/>
      <c r="K670" s="4"/>
      <c r="M670" s="5"/>
    </row>
    <row r="671" spans="10:13" ht="12.5" x14ac:dyDescent="0.25">
      <c r="J671" s="4"/>
      <c r="K671" s="4"/>
      <c r="M671" s="5"/>
    </row>
    <row r="672" spans="10:13" ht="12.5" x14ac:dyDescent="0.25">
      <c r="J672" s="4"/>
      <c r="K672" s="4"/>
      <c r="M672" s="5"/>
    </row>
    <row r="673" spans="10:13" ht="12.5" x14ac:dyDescent="0.25">
      <c r="J673" s="4"/>
      <c r="K673" s="4"/>
      <c r="M673" s="5"/>
    </row>
    <row r="674" spans="10:13" ht="12.5" x14ac:dyDescent="0.25">
      <c r="J674" s="4"/>
      <c r="K674" s="4"/>
      <c r="M674" s="5"/>
    </row>
    <row r="675" spans="10:13" ht="12.5" x14ac:dyDescent="0.25">
      <c r="J675" s="4"/>
      <c r="K675" s="4"/>
      <c r="M675" s="5"/>
    </row>
    <row r="676" spans="10:13" ht="12.5" x14ac:dyDescent="0.25">
      <c r="J676" s="4"/>
      <c r="K676" s="4"/>
      <c r="M676" s="5"/>
    </row>
    <row r="677" spans="10:13" ht="12.5" x14ac:dyDescent="0.25">
      <c r="J677" s="4"/>
      <c r="K677" s="4"/>
      <c r="M677" s="5"/>
    </row>
    <row r="678" spans="10:13" ht="12.5" x14ac:dyDescent="0.25">
      <c r="J678" s="4"/>
      <c r="K678" s="4"/>
      <c r="M678" s="5"/>
    </row>
    <row r="679" spans="10:13" ht="12.5" x14ac:dyDescent="0.25">
      <c r="J679" s="4"/>
      <c r="K679" s="4"/>
      <c r="M679" s="5"/>
    </row>
    <row r="680" spans="10:13" ht="12.5" x14ac:dyDescent="0.25">
      <c r="J680" s="4"/>
      <c r="K680" s="4"/>
      <c r="M680" s="5"/>
    </row>
    <row r="681" spans="10:13" ht="12.5" x14ac:dyDescent="0.25">
      <c r="J681" s="4"/>
      <c r="K681" s="4"/>
      <c r="M681" s="5"/>
    </row>
    <row r="682" spans="10:13" ht="12.5" x14ac:dyDescent="0.25">
      <c r="J682" s="4"/>
      <c r="K682" s="4"/>
      <c r="M682" s="5"/>
    </row>
    <row r="683" spans="10:13" ht="12.5" x14ac:dyDescent="0.25">
      <c r="J683" s="4"/>
      <c r="K683" s="4"/>
      <c r="M683" s="5"/>
    </row>
    <row r="684" spans="10:13" ht="12.5" x14ac:dyDescent="0.25">
      <c r="J684" s="4"/>
      <c r="K684" s="4"/>
      <c r="M684" s="5"/>
    </row>
    <row r="685" spans="10:13" ht="12.5" x14ac:dyDescent="0.25">
      <c r="J685" s="4"/>
      <c r="K685" s="4"/>
      <c r="M685" s="5"/>
    </row>
    <row r="686" spans="10:13" ht="12.5" x14ac:dyDescent="0.25">
      <c r="J686" s="4"/>
      <c r="K686" s="4"/>
      <c r="M686" s="5"/>
    </row>
    <row r="687" spans="10:13" ht="12.5" x14ac:dyDescent="0.25">
      <c r="J687" s="4"/>
      <c r="K687" s="4"/>
      <c r="M687" s="5"/>
    </row>
    <row r="688" spans="10:13" ht="12.5" x14ac:dyDescent="0.25">
      <c r="J688" s="4"/>
      <c r="K688" s="4"/>
      <c r="M688" s="5"/>
    </row>
    <row r="689" spans="10:13" ht="12.5" x14ac:dyDescent="0.25">
      <c r="J689" s="4"/>
      <c r="K689" s="4"/>
      <c r="M689" s="5"/>
    </row>
    <row r="690" spans="10:13" ht="12.5" x14ac:dyDescent="0.25">
      <c r="J690" s="4"/>
      <c r="K690" s="4"/>
      <c r="M690" s="5"/>
    </row>
    <row r="691" spans="10:13" ht="12.5" x14ac:dyDescent="0.25">
      <c r="J691" s="4"/>
      <c r="K691" s="4"/>
      <c r="M691" s="5"/>
    </row>
    <row r="692" spans="10:13" ht="12.5" x14ac:dyDescent="0.25">
      <c r="J692" s="4"/>
      <c r="K692" s="4"/>
      <c r="M692" s="5"/>
    </row>
    <row r="693" spans="10:13" ht="12.5" x14ac:dyDescent="0.25">
      <c r="J693" s="4"/>
      <c r="K693" s="4"/>
      <c r="M693" s="5"/>
    </row>
    <row r="694" spans="10:13" ht="12.5" x14ac:dyDescent="0.25">
      <c r="J694" s="4"/>
      <c r="K694" s="4"/>
      <c r="M694" s="5"/>
    </row>
    <row r="695" spans="10:13" ht="12.5" x14ac:dyDescent="0.25">
      <c r="J695" s="4"/>
      <c r="K695" s="4"/>
      <c r="M695" s="5"/>
    </row>
    <row r="696" spans="10:13" ht="12.5" x14ac:dyDescent="0.25">
      <c r="J696" s="4"/>
      <c r="K696" s="4"/>
      <c r="M696" s="5"/>
    </row>
    <row r="697" spans="10:13" ht="12.5" x14ac:dyDescent="0.25">
      <c r="J697" s="4"/>
      <c r="K697" s="4"/>
      <c r="M697" s="5"/>
    </row>
    <row r="698" spans="10:13" ht="12.5" x14ac:dyDescent="0.25">
      <c r="J698" s="4"/>
      <c r="K698" s="4"/>
      <c r="M698" s="5"/>
    </row>
    <row r="699" spans="10:13" ht="12.5" x14ac:dyDescent="0.25">
      <c r="J699" s="4"/>
      <c r="K699" s="4"/>
      <c r="M699" s="5"/>
    </row>
    <row r="700" spans="10:13" ht="12.5" x14ac:dyDescent="0.25">
      <c r="J700" s="4"/>
      <c r="K700" s="4"/>
      <c r="M700" s="5"/>
    </row>
    <row r="701" spans="10:13" ht="12.5" x14ac:dyDescent="0.25">
      <c r="J701" s="4"/>
      <c r="K701" s="4"/>
      <c r="M701" s="5"/>
    </row>
    <row r="702" spans="10:13" ht="12.5" x14ac:dyDescent="0.25">
      <c r="J702" s="4"/>
      <c r="K702" s="4"/>
      <c r="M702" s="5"/>
    </row>
    <row r="703" spans="10:13" ht="12.5" x14ac:dyDescent="0.25">
      <c r="J703" s="4"/>
      <c r="K703" s="4"/>
      <c r="M703" s="5"/>
    </row>
    <row r="704" spans="10:13" ht="12.5" x14ac:dyDescent="0.25">
      <c r="J704" s="4"/>
      <c r="K704" s="4"/>
      <c r="M704" s="5"/>
    </row>
    <row r="705" spans="10:13" ht="12.5" x14ac:dyDescent="0.25">
      <c r="J705" s="4"/>
      <c r="K705" s="4"/>
      <c r="M705" s="5"/>
    </row>
    <row r="706" spans="10:13" ht="12.5" x14ac:dyDescent="0.25">
      <c r="J706" s="4"/>
      <c r="K706" s="4"/>
      <c r="M706" s="5"/>
    </row>
    <row r="707" spans="10:13" ht="12.5" x14ac:dyDescent="0.25">
      <c r="J707" s="4"/>
      <c r="K707" s="4"/>
      <c r="M707" s="5"/>
    </row>
    <row r="708" spans="10:13" ht="12.5" x14ac:dyDescent="0.25">
      <c r="J708" s="4"/>
      <c r="K708" s="4"/>
      <c r="M708" s="5"/>
    </row>
    <row r="709" spans="10:13" ht="12.5" x14ac:dyDescent="0.25">
      <c r="J709" s="4"/>
      <c r="K709" s="4"/>
      <c r="M709" s="5"/>
    </row>
    <row r="710" spans="10:13" ht="12.5" x14ac:dyDescent="0.25">
      <c r="J710" s="4"/>
      <c r="K710" s="4"/>
      <c r="M710" s="5"/>
    </row>
    <row r="711" spans="10:13" ht="12.5" x14ac:dyDescent="0.25">
      <c r="J711" s="4"/>
      <c r="K711" s="4"/>
      <c r="M711" s="5"/>
    </row>
    <row r="712" spans="10:13" ht="12.5" x14ac:dyDescent="0.25">
      <c r="J712" s="4"/>
      <c r="K712" s="4"/>
      <c r="M712" s="5"/>
    </row>
    <row r="713" spans="10:13" ht="12.5" x14ac:dyDescent="0.25">
      <c r="J713" s="4"/>
      <c r="K713" s="4"/>
      <c r="M713" s="5"/>
    </row>
    <row r="714" spans="10:13" ht="12.5" x14ac:dyDescent="0.25">
      <c r="J714" s="4"/>
      <c r="K714" s="4"/>
      <c r="M714" s="5"/>
    </row>
    <row r="715" spans="10:13" ht="12.5" x14ac:dyDescent="0.25">
      <c r="J715" s="4"/>
      <c r="K715" s="4"/>
      <c r="M715" s="5"/>
    </row>
    <row r="716" spans="10:13" ht="12.5" x14ac:dyDescent="0.25">
      <c r="J716" s="4"/>
      <c r="K716" s="4"/>
      <c r="M716" s="5"/>
    </row>
    <row r="717" spans="10:13" ht="12.5" x14ac:dyDescent="0.25">
      <c r="J717" s="4"/>
      <c r="K717" s="4"/>
      <c r="M717" s="5"/>
    </row>
    <row r="718" spans="10:13" ht="12.5" x14ac:dyDescent="0.25">
      <c r="J718" s="4"/>
      <c r="K718" s="4"/>
      <c r="M718" s="5"/>
    </row>
    <row r="719" spans="10:13" ht="12.5" x14ac:dyDescent="0.25">
      <c r="J719" s="4"/>
      <c r="K719" s="4"/>
      <c r="M719" s="5"/>
    </row>
    <row r="720" spans="10:13" ht="12.5" x14ac:dyDescent="0.25">
      <c r="J720" s="4"/>
      <c r="K720" s="4"/>
      <c r="M720" s="5"/>
    </row>
    <row r="721" spans="10:13" ht="12.5" x14ac:dyDescent="0.25">
      <c r="J721" s="4"/>
      <c r="K721" s="4"/>
      <c r="M721" s="5"/>
    </row>
    <row r="722" spans="10:13" ht="12.5" x14ac:dyDescent="0.25">
      <c r="J722" s="4"/>
      <c r="K722" s="4"/>
      <c r="M722" s="5"/>
    </row>
    <row r="723" spans="10:13" ht="12.5" x14ac:dyDescent="0.25">
      <c r="J723" s="4"/>
      <c r="K723" s="4"/>
      <c r="M723" s="5"/>
    </row>
    <row r="724" spans="10:13" ht="12.5" x14ac:dyDescent="0.25">
      <c r="J724" s="4"/>
      <c r="K724" s="4"/>
      <c r="M724" s="5"/>
    </row>
    <row r="725" spans="10:13" ht="12.5" x14ac:dyDescent="0.25">
      <c r="J725" s="4"/>
      <c r="K725" s="4"/>
      <c r="M725" s="5"/>
    </row>
    <row r="726" spans="10:13" ht="12.5" x14ac:dyDescent="0.25">
      <c r="J726" s="4"/>
      <c r="K726" s="4"/>
      <c r="M726" s="5"/>
    </row>
    <row r="727" spans="10:13" ht="12.5" x14ac:dyDescent="0.25">
      <c r="J727" s="4"/>
      <c r="K727" s="4"/>
      <c r="M727" s="5"/>
    </row>
    <row r="728" spans="10:13" ht="12.5" x14ac:dyDescent="0.25">
      <c r="J728" s="4"/>
      <c r="K728" s="4"/>
      <c r="M728" s="5"/>
    </row>
    <row r="729" spans="10:13" ht="12.5" x14ac:dyDescent="0.25">
      <c r="J729" s="4"/>
      <c r="K729" s="4"/>
      <c r="M729" s="5"/>
    </row>
    <row r="730" spans="10:13" ht="12.5" x14ac:dyDescent="0.25">
      <c r="J730" s="4"/>
      <c r="K730" s="4"/>
      <c r="M730" s="5"/>
    </row>
    <row r="731" spans="10:13" ht="12.5" x14ac:dyDescent="0.25">
      <c r="J731" s="4"/>
      <c r="K731" s="4"/>
      <c r="M731" s="5"/>
    </row>
    <row r="732" spans="10:13" ht="12.5" x14ac:dyDescent="0.25">
      <c r="J732" s="4"/>
      <c r="K732" s="4"/>
      <c r="M732" s="5"/>
    </row>
    <row r="733" spans="10:13" ht="12.5" x14ac:dyDescent="0.25">
      <c r="J733" s="4"/>
      <c r="K733" s="4"/>
      <c r="M733" s="5"/>
    </row>
    <row r="734" spans="10:13" ht="12.5" x14ac:dyDescent="0.25">
      <c r="J734" s="4"/>
      <c r="K734" s="4"/>
      <c r="M734" s="5"/>
    </row>
    <row r="735" spans="10:13" ht="12.5" x14ac:dyDescent="0.25">
      <c r="J735" s="4"/>
      <c r="K735" s="4"/>
      <c r="M735" s="5"/>
    </row>
    <row r="736" spans="10:13" ht="12.5" x14ac:dyDescent="0.25">
      <c r="J736" s="4"/>
      <c r="K736" s="4"/>
      <c r="M736" s="5"/>
    </row>
    <row r="737" spans="10:13" ht="12.5" x14ac:dyDescent="0.25">
      <c r="J737" s="4"/>
      <c r="K737" s="4"/>
      <c r="M737" s="5"/>
    </row>
    <row r="738" spans="10:13" ht="12.5" x14ac:dyDescent="0.25">
      <c r="J738" s="4"/>
      <c r="K738" s="4"/>
      <c r="M738" s="5"/>
    </row>
    <row r="739" spans="10:13" ht="12.5" x14ac:dyDescent="0.25">
      <c r="J739" s="4"/>
      <c r="K739" s="4"/>
      <c r="M739" s="5"/>
    </row>
    <row r="740" spans="10:13" ht="12.5" x14ac:dyDescent="0.25">
      <c r="J740" s="4"/>
      <c r="K740" s="4"/>
      <c r="M740" s="5"/>
    </row>
    <row r="741" spans="10:13" ht="12.5" x14ac:dyDescent="0.25">
      <c r="J741" s="4"/>
      <c r="K741" s="4"/>
      <c r="M741" s="5"/>
    </row>
    <row r="742" spans="10:13" ht="12.5" x14ac:dyDescent="0.25">
      <c r="J742" s="4"/>
      <c r="K742" s="4"/>
      <c r="M742" s="5"/>
    </row>
    <row r="743" spans="10:13" ht="12.5" x14ac:dyDescent="0.25">
      <c r="J743" s="4"/>
      <c r="K743" s="4"/>
      <c r="M743" s="5"/>
    </row>
    <row r="744" spans="10:13" ht="12.5" x14ac:dyDescent="0.25">
      <c r="J744" s="4"/>
      <c r="K744" s="4"/>
      <c r="M744" s="5"/>
    </row>
    <row r="745" spans="10:13" ht="12.5" x14ac:dyDescent="0.25">
      <c r="J745" s="4"/>
      <c r="K745" s="4"/>
      <c r="M745" s="5"/>
    </row>
    <row r="746" spans="10:13" ht="12.5" x14ac:dyDescent="0.25">
      <c r="J746" s="4"/>
      <c r="K746" s="4"/>
      <c r="M746" s="5"/>
    </row>
    <row r="747" spans="10:13" ht="12.5" x14ac:dyDescent="0.25">
      <c r="J747" s="4"/>
      <c r="K747" s="4"/>
      <c r="M747" s="5"/>
    </row>
    <row r="748" spans="10:13" ht="12.5" x14ac:dyDescent="0.25">
      <c r="J748" s="4"/>
      <c r="K748" s="4"/>
      <c r="M748" s="5"/>
    </row>
    <row r="749" spans="10:13" ht="12.5" x14ac:dyDescent="0.25">
      <c r="J749" s="4"/>
      <c r="K749" s="4"/>
      <c r="M749" s="5"/>
    </row>
    <row r="750" spans="10:13" ht="12.5" x14ac:dyDescent="0.25">
      <c r="J750" s="4"/>
      <c r="K750" s="4"/>
      <c r="M750" s="5"/>
    </row>
    <row r="751" spans="10:13" ht="12.5" x14ac:dyDescent="0.25">
      <c r="J751" s="4"/>
      <c r="K751" s="4"/>
      <c r="M751" s="5"/>
    </row>
    <row r="752" spans="10:13" ht="12.5" x14ac:dyDescent="0.25">
      <c r="J752" s="4"/>
      <c r="K752" s="4"/>
      <c r="M752" s="5"/>
    </row>
    <row r="753" spans="10:13" ht="12.5" x14ac:dyDescent="0.25">
      <c r="J753" s="4"/>
      <c r="K753" s="4"/>
      <c r="M753" s="5"/>
    </row>
    <row r="754" spans="10:13" ht="12.5" x14ac:dyDescent="0.25">
      <c r="J754" s="4"/>
      <c r="K754" s="4"/>
      <c r="M754" s="5"/>
    </row>
    <row r="755" spans="10:13" ht="12.5" x14ac:dyDescent="0.25">
      <c r="J755" s="4"/>
      <c r="K755" s="4"/>
      <c r="M755" s="5"/>
    </row>
    <row r="756" spans="10:13" ht="12.5" x14ac:dyDescent="0.25">
      <c r="J756" s="4"/>
      <c r="K756" s="4"/>
      <c r="M756" s="5"/>
    </row>
    <row r="757" spans="10:13" ht="12.5" x14ac:dyDescent="0.25">
      <c r="J757" s="4"/>
      <c r="K757" s="4"/>
      <c r="M757" s="5"/>
    </row>
    <row r="758" spans="10:13" ht="12.5" x14ac:dyDescent="0.25">
      <c r="J758" s="4"/>
      <c r="K758" s="4"/>
      <c r="M758" s="5"/>
    </row>
    <row r="759" spans="10:13" ht="12.5" x14ac:dyDescent="0.25">
      <c r="J759" s="4"/>
      <c r="K759" s="4"/>
      <c r="M759" s="5"/>
    </row>
    <row r="760" spans="10:13" ht="12.5" x14ac:dyDescent="0.25">
      <c r="J760" s="4"/>
      <c r="K760" s="4"/>
      <c r="M760" s="5"/>
    </row>
    <row r="761" spans="10:13" ht="12.5" x14ac:dyDescent="0.25">
      <c r="J761" s="4"/>
      <c r="K761" s="4"/>
      <c r="M761" s="5"/>
    </row>
    <row r="762" spans="10:13" ht="12.5" x14ac:dyDescent="0.25">
      <c r="J762" s="4"/>
      <c r="K762" s="4"/>
      <c r="M762" s="5"/>
    </row>
    <row r="763" spans="10:13" ht="12.5" x14ac:dyDescent="0.25">
      <c r="J763" s="4"/>
      <c r="K763" s="4"/>
      <c r="M763" s="5"/>
    </row>
    <row r="764" spans="10:13" ht="12.5" x14ac:dyDescent="0.25">
      <c r="J764" s="4"/>
      <c r="K764" s="4"/>
      <c r="M764" s="5"/>
    </row>
    <row r="765" spans="10:13" ht="12.5" x14ac:dyDescent="0.25">
      <c r="J765" s="4"/>
      <c r="K765" s="4"/>
      <c r="M765" s="5"/>
    </row>
    <row r="766" spans="10:13" ht="12.5" x14ac:dyDescent="0.25">
      <c r="J766" s="4"/>
      <c r="K766" s="4"/>
      <c r="M766" s="5"/>
    </row>
    <row r="767" spans="10:13" ht="12.5" x14ac:dyDescent="0.25">
      <c r="J767" s="4"/>
      <c r="K767" s="4"/>
      <c r="M767" s="5"/>
    </row>
    <row r="768" spans="10:13" ht="12.5" x14ac:dyDescent="0.25">
      <c r="J768" s="4"/>
      <c r="K768" s="4"/>
      <c r="M768" s="5"/>
    </row>
    <row r="769" spans="10:13" ht="12.5" x14ac:dyDescent="0.25">
      <c r="J769" s="4"/>
      <c r="K769" s="4"/>
      <c r="M769" s="5"/>
    </row>
    <row r="770" spans="10:13" ht="12.5" x14ac:dyDescent="0.25">
      <c r="J770" s="4"/>
      <c r="K770" s="4"/>
      <c r="M770" s="5"/>
    </row>
    <row r="771" spans="10:13" ht="12.5" x14ac:dyDescent="0.25">
      <c r="J771" s="4"/>
      <c r="K771" s="4"/>
      <c r="M771" s="5"/>
    </row>
    <row r="772" spans="10:13" ht="12.5" x14ac:dyDescent="0.25">
      <c r="J772" s="4"/>
      <c r="K772" s="4"/>
      <c r="M772" s="5"/>
    </row>
    <row r="773" spans="10:13" ht="12.5" x14ac:dyDescent="0.25">
      <c r="J773" s="4"/>
      <c r="K773" s="4"/>
      <c r="M773" s="5"/>
    </row>
    <row r="774" spans="10:13" ht="12.5" x14ac:dyDescent="0.25">
      <c r="J774" s="4"/>
      <c r="K774" s="4"/>
      <c r="M774" s="5"/>
    </row>
    <row r="775" spans="10:13" ht="12.5" x14ac:dyDescent="0.25">
      <c r="J775" s="4"/>
      <c r="K775" s="4"/>
      <c r="M775" s="5"/>
    </row>
    <row r="776" spans="10:13" ht="12.5" x14ac:dyDescent="0.25">
      <c r="J776" s="4"/>
      <c r="K776" s="4"/>
      <c r="M776" s="5"/>
    </row>
    <row r="777" spans="10:13" ht="12.5" x14ac:dyDescent="0.25">
      <c r="J777" s="4"/>
      <c r="K777" s="4"/>
      <c r="M777" s="5"/>
    </row>
    <row r="778" spans="10:13" ht="12.5" x14ac:dyDescent="0.25">
      <c r="J778" s="4"/>
      <c r="K778" s="4"/>
      <c r="M778" s="5"/>
    </row>
    <row r="779" spans="10:13" ht="12.5" x14ac:dyDescent="0.25">
      <c r="J779" s="4"/>
      <c r="K779" s="4"/>
      <c r="M779" s="5"/>
    </row>
    <row r="780" spans="10:13" ht="12.5" x14ac:dyDescent="0.25">
      <c r="J780" s="4"/>
      <c r="K780" s="4"/>
      <c r="M780" s="5"/>
    </row>
    <row r="781" spans="10:13" ht="12.5" x14ac:dyDescent="0.25">
      <c r="J781" s="4"/>
      <c r="K781" s="4"/>
      <c r="M781" s="5"/>
    </row>
    <row r="782" spans="10:13" ht="12.5" x14ac:dyDescent="0.25">
      <c r="J782" s="4"/>
      <c r="K782" s="4"/>
      <c r="M782" s="5"/>
    </row>
    <row r="783" spans="10:13" ht="12.5" x14ac:dyDescent="0.25">
      <c r="J783" s="4"/>
      <c r="K783" s="4"/>
      <c r="M783" s="5"/>
    </row>
    <row r="784" spans="10:13" ht="12.5" x14ac:dyDescent="0.25">
      <c r="J784" s="4"/>
      <c r="K784" s="4"/>
      <c r="M784" s="5"/>
    </row>
    <row r="785" spans="10:13" ht="12.5" x14ac:dyDescent="0.25">
      <c r="J785" s="4"/>
      <c r="K785" s="4"/>
      <c r="M785" s="5"/>
    </row>
    <row r="786" spans="10:13" ht="12.5" x14ac:dyDescent="0.25">
      <c r="J786" s="4"/>
      <c r="K786" s="4"/>
      <c r="M786" s="5"/>
    </row>
    <row r="787" spans="10:13" ht="12.5" x14ac:dyDescent="0.25">
      <c r="J787" s="4"/>
      <c r="K787" s="4"/>
      <c r="M787" s="5"/>
    </row>
    <row r="788" spans="10:13" ht="12.5" x14ac:dyDescent="0.25">
      <c r="J788" s="4"/>
      <c r="K788" s="4"/>
      <c r="M788" s="5"/>
    </row>
    <row r="789" spans="10:13" ht="12.5" x14ac:dyDescent="0.25">
      <c r="J789" s="4"/>
      <c r="K789" s="4"/>
      <c r="M789" s="5"/>
    </row>
    <row r="790" spans="10:13" ht="12.5" x14ac:dyDescent="0.25">
      <c r="J790" s="4"/>
      <c r="K790" s="4"/>
      <c r="M790" s="5"/>
    </row>
    <row r="791" spans="10:13" ht="12.5" x14ac:dyDescent="0.25">
      <c r="J791" s="4"/>
      <c r="K791" s="4"/>
      <c r="M791" s="5"/>
    </row>
    <row r="792" spans="10:13" ht="12.5" x14ac:dyDescent="0.25">
      <c r="J792" s="4"/>
      <c r="K792" s="4"/>
      <c r="M792" s="5"/>
    </row>
    <row r="793" spans="10:13" ht="12.5" x14ac:dyDescent="0.25">
      <c r="J793" s="4"/>
      <c r="K793" s="4"/>
      <c r="M793" s="5"/>
    </row>
    <row r="794" spans="10:13" ht="12.5" x14ac:dyDescent="0.25">
      <c r="J794" s="4"/>
      <c r="K794" s="4"/>
      <c r="M794" s="5"/>
    </row>
    <row r="795" spans="10:13" ht="12.5" x14ac:dyDescent="0.25">
      <c r="J795" s="4"/>
      <c r="K795" s="4"/>
      <c r="M795" s="5"/>
    </row>
    <row r="796" spans="10:13" ht="12.5" x14ac:dyDescent="0.25">
      <c r="J796" s="4"/>
      <c r="K796" s="4"/>
      <c r="M796" s="5"/>
    </row>
    <row r="797" spans="10:13" ht="12.5" x14ac:dyDescent="0.25">
      <c r="J797" s="4"/>
      <c r="K797" s="4"/>
      <c r="M797" s="5"/>
    </row>
    <row r="798" spans="10:13" ht="12.5" x14ac:dyDescent="0.25">
      <c r="J798" s="4"/>
      <c r="K798" s="4"/>
      <c r="M798" s="5"/>
    </row>
    <row r="799" spans="10:13" ht="12.5" x14ac:dyDescent="0.25">
      <c r="J799" s="4"/>
      <c r="K799" s="4"/>
      <c r="M799" s="5"/>
    </row>
    <row r="800" spans="10:13" ht="12.5" x14ac:dyDescent="0.25">
      <c r="J800" s="4"/>
      <c r="K800" s="4"/>
      <c r="M800" s="5"/>
    </row>
    <row r="801" spans="10:13" ht="12.5" x14ac:dyDescent="0.25">
      <c r="J801" s="4"/>
      <c r="K801" s="4"/>
      <c r="M801" s="5"/>
    </row>
    <row r="802" spans="10:13" ht="12.5" x14ac:dyDescent="0.25">
      <c r="J802" s="4"/>
      <c r="K802" s="4"/>
      <c r="M802" s="5"/>
    </row>
    <row r="803" spans="10:13" ht="12.5" x14ac:dyDescent="0.25">
      <c r="J803" s="4"/>
      <c r="K803" s="4"/>
      <c r="M803" s="5"/>
    </row>
    <row r="804" spans="10:13" ht="12.5" x14ac:dyDescent="0.25">
      <c r="J804" s="4"/>
      <c r="K804" s="4"/>
      <c r="M804" s="5"/>
    </row>
    <row r="805" spans="10:13" ht="12.5" x14ac:dyDescent="0.25">
      <c r="J805" s="4"/>
      <c r="K805" s="4"/>
      <c r="M805" s="5"/>
    </row>
    <row r="806" spans="10:13" ht="12.5" x14ac:dyDescent="0.25">
      <c r="J806" s="4"/>
      <c r="K806" s="4"/>
      <c r="M806" s="5"/>
    </row>
    <row r="807" spans="10:13" ht="12.5" x14ac:dyDescent="0.25">
      <c r="J807" s="4"/>
      <c r="K807" s="4"/>
      <c r="M807" s="5"/>
    </row>
    <row r="808" spans="10:13" ht="12.5" x14ac:dyDescent="0.25">
      <c r="J808" s="4"/>
      <c r="K808" s="4"/>
      <c r="M808" s="5"/>
    </row>
    <row r="809" spans="10:13" ht="12.5" x14ac:dyDescent="0.25">
      <c r="J809" s="4"/>
      <c r="K809" s="4"/>
      <c r="M809" s="5"/>
    </row>
    <row r="810" spans="10:13" ht="12.5" x14ac:dyDescent="0.25">
      <c r="J810" s="4"/>
      <c r="K810" s="4"/>
      <c r="M810" s="5"/>
    </row>
    <row r="811" spans="10:13" ht="12.5" x14ac:dyDescent="0.25">
      <c r="J811" s="4"/>
      <c r="K811" s="4"/>
      <c r="M811" s="5"/>
    </row>
    <row r="812" spans="10:13" ht="12.5" x14ac:dyDescent="0.25">
      <c r="J812" s="4"/>
      <c r="K812" s="4"/>
      <c r="M812" s="5"/>
    </row>
    <row r="813" spans="10:13" ht="12.5" x14ac:dyDescent="0.25">
      <c r="J813" s="4"/>
      <c r="K813" s="4"/>
      <c r="M813" s="5"/>
    </row>
    <row r="814" spans="10:13" ht="12.5" x14ac:dyDescent="0.25">
      <c r="J814" s="4"/>
      <c r="K814" s="4"/>
      <c r="M814" s="5"/>
    </row>
    <row r="815" spans="10:13" ht="12.5" x14ac:dyDescent="0.25">
      <c r="J815" s="4"/>
      <c r="K815" s="4"/>
      <c r="M815" s="5"/>
    </row>
    <row r="816" spans="10:13" ht="12.5" x14ac:dyDescent="0.25">
      <c r="J816" s="4"/>
      <c r="K816" s="4"/>
      <c r="M816" s="5"/>
    </row>
    <row r="817" spans="10:13" ht="12.5" x14ac:dyDescent="0.25">
      <c r="J817" s="4"/>
      <c r="K817" s="4"/>
      <c r="M817" s="5"/>
    </row>
    <row r="818" spans="10:13" ht="12.5" x14ac:dyDescent="0.25">
      <c r="J818" s="4"/>
      <c r="K818" s="4"/>
      <c r="M818" s="5"/>
    </row>
    <row r="819" spans="10:13" ht="12.5" x14ac:dyDescent="0.25">
      <c r="J819" s="4"/>
      <c r="K819" s="4"/>
      <c r="M819" s="5"/>
    </row>
    <row r="820" spans="10:13" ht="12.5" x14ac:dyDescent="0.25">
      <c r="J820" s="4"/>
      <c r="K820" s="4"/>
      <c r="M820" s="5"/>
    </row>
    <row r="821" spans="10:13" ht="12.5" x14ac:dyDescent="0.25">
      <c r="J821" s="4"/>
      <c r="K821" s="4"/>
      <c r="M821" s="5"/>
    </row>
    <row r="822" spans="10:13" ht="12.5" x14ac:dyDescent="0.25">
      <c r="J822" s="4"/>
      <c r="K822" s="4"/>
      <c r="M822" s="5"/>
    </row>
    <row r="823" spans="10:13" ht="12.5" x14ac:dyDescent="0.25">
      <c r="J823" s="4"/>
      <c r="K823" s="4"/>
      <c r="M823" s="5"/>
    </row>
    <row r="824" spans="10:13" ht="12.5" x14ac:dyDescent="0.25">
      <c r="J824" s="4"/>
      <c r="K824" s="4"/>
      <c r="M824" s="5"/>
    </row>
    <row r="825" spans="10:13" ht="12.5" x14ac:dyDescent="0.25">
      <c r="J825" s="4"/>
      <c r="K825" s="4"/>
      <c r="M825" s="5"/>
    </row>
    <row r="826" spans="10:13" ht="12.5" x14ac:dyDescent="0.25">
      <c r="J826" s="4"/>
      <c r="K826" s="4"/>
      <c r="M826" s="5"/>
    </row>
    <row r="827" spans="10:13" ht="12.5" x14ac:dyDescent="0.25">
      <c r="J827" s="4"/>
      <c r="K827" s="4"/>
      <c r="M827" s="5"/>
    </row>
    <row r="828" spans="10:13" ht="12.5" x14ac:dyDescent="0.25">
      <c r="J828" s="4"/>
      <c r="K828" s="4"/>
      <c r="M828" s="5"/>
    </row>
    <row r="829" spans="10:13" ht="12.5" x14ac:dyDescent="0.25">
      <c r="J829" s="4"/>
      <c r="K829" s="4"/>
      <c r="M829" s="5"/>
    </row>
    <row r="830" spans="10:13" ht="12.5" x14ac:dyDescent="0.25">
      <c r="J830" s="4"/>
      <c r="K830" s="4"/>
      <c r="M830" s="5"/>
    </row>
    <row r="831" spans="10:13" ht="12.5" x14ac:dyDescent="0.25">
      <c r="J831" s="4"/>
      <c r="K831" s="4"/>
      <c r="M831" s="5"/>
    </row>
    <row r="832" spans="10:13" ht="12.5" x14ac:dyDescent="0.25">
      <c r="J832" s="4"/>
      <c r="K832" s="4"/>
      <c r="M832" s="5"/>
    </row>
    <row r="833" spans="10:13" ht="12.5" x14ac:dyDescent="0.25">
      <c r="J833" s="4"/>
      <c r="K833" s="4"/>
      <c r="M833" s="5"/>
    </row>
    <row r="834" spans="10:13" ht="12.5" x14ac:dyDescent="0.25">
      <c r="J834" s="4"/>
      <c r="K834" s="4"/>
      <c r="M834" s="5"/>
    </row>
    <row r="835" spans="10:13" ht="12.5" x14ac:dyDescent="0.25">
      <c r="J835" s="4"/>
      <c r="K835" s="4"/>
      <c r="M835" s="5"/>
    </row>
    <row r="836" spans="10:13" ht="12.5" x14ac:dyDescent="0.25">
      <c r="J836" s="4"/>
      <c r="K836" s="4"/>
      <c r="M836" s="5"/>
    </row>
    <row r="837" spans="10:13" ht="12.5" x14ac:dyDescent="0.25">
      <c r="J837" s="4"/>
      <c r="K837" s="4"/>
      <c r="M837" s="5"/>
    </row>
    <row r="838" spans="10:13" ht="12.5" x14ac:dyDescent="0.25">
      <c r="J838" s="4"/>
      <c r="K838" s="4"/>
      <c r="M838" s="5"/>
    </row>
    <row r="839" spans="10:13" ht="12.5" x14ac:dyDescent="0.25">
      <c r="J839" s="4"/>
      <c r="K839" s="4"/>
      <c r="M839" s="5"/>
    </row>
    <row r="840" spans="10:13" ht="12.5" x14ac:dyDescent="0.25">
      <c r="J840" s="4"/>
      <c r="K840" s="4"/>
      <c r="M840" s="5"/>
    </row>
    <row r="841" spans="10:13" ht="12.5" x14ac:dyDescent="0.25">
      <c r="J841" s="4"/>
      <c r="K841" s="4"/>
      <c r="M841" s="5"/>
    </row>
    <row r="842" spans="10:13" ht="12.5" x14ac:dyDescent="0.25">
      <c r="J842" s="4"/>
      <c r="K842" s="4"/>
      <c r="M842" s="5"/>
    </row>
    <row r="843" spans="10:13" ht="12.5" x14ac:dyDescent="0.25">
      <c r="J843" s="4"/>
      <c r="K843" s="4"/>
      <c r="M843" s="5"/>
    </row>
    <row r="844" spans="10:13" ht="12.5" x14ac:dyDescent="0.25">
      <c r="J844" s="4"/>
      <c r="K844" s="4"/>
      <c r="M844" s="5"/>
    </row>
    <row r="845" spans="10:13" ht="12.5" x14ac:dyDescent="0.25">
      <c r="J845" s="4"/>
      <c r="K845" s="4"/>
      <c r="M845" s="5"/>
    </row>
    <row r="846" spans="10:13" ht="12.5" x14ac:dyDescent="0.25">
      <c r="J846" s="4"/>
      <c r="K846" s="4"/>
      <c r="M846" s="5"/>
    </row>
    <row r="847" spans="10:13" ht="12.5" x14ac:dyDescent="0.25">
      <c r="J847" s="4"/>
      <c r="K847" s="4"/>
      <c r="M847" s="5"/>
    </row>
    <row r="848" spans="10:13" ht="12.5" x14ac:dyDescent="0.25">
      <c r="J848" s="4"/>
      <c r="K848" s="4"/>
      <c r="M848" s="5"/>
    </row>
    <row r="849" spans="10:13" ht="12.5" x14ac:dyDescent="0.25">
      <c r="J849" s="4"/>
      <c r="K849" s="4"/>
      <c r="M849" s="5"/>
    </row>
    <row r="850" spans="10:13" ht="12.5" x14ac:dyDescent="0.25">
      <c r="J850" s="4"/>
      <c r="K850" s="4"/>
      <c r="M850" s="5"/>
    </row>
    <row r="851" spans="10:13" ht="12.5" x14ac:dyDescent="0.25">
      <c r="J851" s="4"/>
      <c r="K851" s="4"/>
      <c r="M851" s="5"/>
    </row>
    <row r="852" spans="10:13" ht="12.5" x14ac:dyDescent="0.25">
      <c r="J852" s="4"/>
      <c r="K852" s="4"/>
      <c r="M852" s="5"/>
    </row>
    <row r="853" spans="10:13" ht="12.5" x14ac:dyDescent="0.25">
      <c r="J853" s="4"/>
      <c r="K853" s="4"/>
      <c r="M853" s="5"/>
    </row>
    <row r="854" spans="10:13" ht="12.5" x14ac:dyDescent="0.25">
      <c r="J854" s="4"/>
      <c r="K854" s="4"/>
      <c r="M854" s="5"/>
    </row>
    <row r="855" spans="10:13" ht="12.5" x14ac:dyDescent="0.25">
      <c r="J855" s="4"/>
      <c r="K855" s="4"/>
      <c r="M855" s="5"/>
    </row>
    <row r="856" spans="10:13" ht="12.5" x14ac:dyDescent="0.25">
      <c r="J856" s="4"/>
      <c r="K856" s="4"/>
      <c r="M856" s="5"/>
    </row>
    <row r="857" spans="10:13" ht="12.5" x14ac:dyDescent="0.25">
      <c r="J857" s="4"/>
      <c r="K857" s="4"/>
      <c r="M857" s="5"/>
    </row>
    <row r="858" spans="10:13" ht="12.5" x14ac:dyDescent="0.25">
      <c r="J858" s="4"/>
      <c r="K858" s="4"/>
      <c r="M858" s="5"/>
    </row>
    <row r="859" spans="10:13" ht="12.5" x14ac:dyDescent="0.25">
      <c r="J859" s="4"/>
      <c r="K859" s="4"/>
      <c r="M859" s="5"/>
    </row>
    <row r="860" spans="10:13" ht="12.5" x14ac:dyDescent="0.25">
      <c r="J860" s="4"/>
      <c r="K860" s="4"/>
      <c r="M860" s="5"/>
    </row>
    <row r="861" spans="10:13" ht="12.5" x14ac:dyDescent="0.25">
      <c r="J861" s="4"/>
      <c r="K861" s="4"/>
      <c r="M861" s="5"/>
    </row>
    <row r="862" spans="10:13" ht="12.5" x14ac:dyDescent="0.25">
      <c r="J862" s="4"/>
      <c r="K862" s="4"/>
      <c r="M862" s="5"/>
    </row>
    <row r="863" spans="10:13" ht="12.5" x14ac:dyDescent="0.25">
      <c r="J863" s="4"/>
      <c r="K863" s="4"/>
      <c r="M863" s="5"/>
    </row>
    <row r="864" spans="10:13" ht="12.5" x14ac:dyDescent="0.25">
      <c r="J864" s="4"/>
      <c r="K864" s="4"/>
      <c r="M864" s="5"/>
    </row>
    <row r="865" spans="10:13" ht="12.5" x14ac:dyDescent="0.25">
      <c r="J865" s="4"/>
      <c r="K865" s="4"/>
      <c r="M865" s="5"/>
    </row>
    <row r="866" spans="10:13" ht="12.5" x14ac:dyDescent="0.25">
      <c r="J866" s="4"/>
      <c r="K866" s="4"/>
      <c r="M866" s="5"/>
    </row>
    <row r="867" spans="10:13" ht="12.5" x14ac:dyDescent="0.25">
      <c r="J867" s="4"/>
      <c r="K867" s="4"/>
      <c r="M867" s="5"/>
    </row>
    <row r="868" spans="10:13" ht="12.5" x14ac:dyDescent="0.25">
      <c r="J868" s="4"/>
      <c r="K868" s="4"/>
      <c r="M868" s="5"/>
    </row>
    <row r="869" spans="10:13" ht="12.5" x14ac:dyDescent="0.25">
      <c r="J869" s="4"/>
      <c r="K869" s="4"/>
      <c r="M869" s="5"/>
    </row>
    <row r="870" spans="10:13" ht="12.5" x14ac:dyDescent="0.25">
      <c r="J870" s="4"/>
      <c r="K870" s="4"/>
      <c r="M870" s="5"/>
    </row>
    <row r="871" spans="10:13" ht="12.5" x14ac:dyDescent="0.25">
      <c r="J871" s="4"/>
      <c r="K871" s="4"/>
      <c r="M871" s="5"/>
    </row>
    <row r="872" spans="10:13" ht="12.5" x14ac:dyDescent="0.25">
      <c r="J872" s="4"/>
      <c r="K872" s="4"/>
      <c r="M872" s="5"/>
    </row>
    <row r="873" spans="10:13" ht="12.5" x14ac:dyDescent="0.25">
      <c r="J873" s="4"/>
      <c r="K873" s="4"/>
      <c r="M873" s="5"/>
    </row>
    <row r="874" spans="10:13" ht="12.5" x14ac:dyDescent="0.25">
      <c r="J874" s="4"/>
      <c r="K874" s="4"/>
      <c r="M874" s="5"/>
    </row>
    <row r="875" spans="10:13" ht="12.5" x14ac:dyDescent="0.25">
      <c r="J875" s="4"/>
      <c r="K875" s="4"/>
      <c r="M875" s="5"/>
    </row>
    <row r="876" spans="10:13" ht="12.5" x14ac:dyDescent="0.25">
      <c r="J876" s="4"/>
      <c r="K876" s="4"/>
      <c r="M876" s="5"/>
    </row>
    <row r="877" spans="10:13" ht="12.5" x14ac:dyDescent="0.25">
      <c r="J877" s="4"/>
      <c r="K877" s="4"/>
      <c r="M877" s="5"/>
    </row>
    <row r="878" spans="10:13" ht="12.5" x14ac:dyDescent="0.25">
      <c r="J878" s="4"/>
      <c r="K878" s="4"/>
      <c r="M878" s="5"/>
    </row>
    <row r="879" spans="10:13" ht="12.5" x14ac:dyDescent="0.25">
      <c r="J879" s="4"/>
      <c r="K879" s="4"/>
      <c r="M879" s="5"/>
    </row>
    <row r="880" spans="10:13" ht="12.5" x14ac:dyDescent="0.25">
      <c r="J880" s="4"/>
      <c r="K880" s="4"/>
      <c r="M880" s="5"/>
    </row>
    <row r="881" spans="10:13" ht="12.5" x14ac:dyDescent="0.25">
      <c r="J881" s="4"/>
      <c r="K881" s="4"/>
      <c r="M881" s="5"/>
    </row>
    <row r="882" spans="10:13" ht="12.5" x14ac:dyDescent="0.25">
      <c r="J882" s="4"/>
      <c r="K882" s="4"/>
      <c r="M882" s="5"/>
    </row>
    <row r="883" spans="10:13" ht="12.5" x14ac:dyDescent="0.25">
      <c r="J883" s="4"/>
      <c r="K883" s="4"/>
      <c r="M883" s="5"/>
    </row>
    <row r="884" spans="10:13" ht="12.5" x14ac:dyDescent="0.25">
      <c r="J884" s="4"/>
      <c r="K884" s="4"/>
      <c r="M884" s="5"/>
    </row>
    <row r="885" spans="10:13" ht="12.5" x14ac:dyDescent="0.25">
      <c r="J885" s="4"/>
      <c r="K885" s="4"/>
      <c r="M885" s="5"/>
    </row>
    <row r="886" spans="10:13" ht="12.5" x14ac:dyDescent="0.25">
      <c r="J886" s="4"/>
      <c r="K886" s="4"/>
      <c r="M886" s="5"/>
    </row>
    <row r="887" spans="10:13" ht="12.5" x14ac:dyDescent="0.25">
      <c r="J887" s="4"/>
      <c r="K887" s="4"/>
      <c r="M887" s="5"/>
    </row>
    <row r="888" spans="10:13" ht="12.5" x14ac:dyDescent="0.25">
      <c r="J888" s="4"/>
      <c r="K888" s="4"/>
      <c r="M888" s="5"/>
    </row>
    <row r="889" spans="10:13" ht="12.5" x14ac:dyDescent="0.25">
      <c r="J889" s="4"/>
      <c r="K889" s="4"/>
      <c r="M889" s="5"/>
    </row>
    <row r="890" spans="10:13" ht="12.5" x14ac:dyDescent="0.25">
      <c r="J890" s="4"/>
      <c r="K890" s="4"/>
      <c r="M890" s="5"/>
    </row>
    <row r="891" spans="10:13" ht="12.5" x14ac:dyDescent="0.25">
      <c r="J891" s="4"/>
      <c r="K891" s="4"/>
      <c r="M891" s="5"/>
    </row>
    <row r="892" spans="10:13" ht="12.5" x14ac:dyDescent="0.25">
      <c r="J892" s="4"/>
      <c r="K892" s="4"/>
      <c r="M892" s="5"/>
    </row>
    <row r="893" spans="10:13" ht="12.5" x14ac:dyDescent="0.25">
      <c r="J893" s="4"/>
      <c r="K893" s="4"/>
      <c r="M893" s="5"/>
    </row>
    <row r="894" spans="10:13" ht="12.5" x14ac:dyDescent="0.25">
      <c r="J894" s="4"/>
      <c r="K894" s="4"/>
      <c r="M894" s="5"/>
    </row>
    <row r="895" spans="10:13" ht="12.5" x14ac:dyDescent="0.25">
      <c r="J895" s="4"/>
      <c r="K895" s="4"/>
      <c r="M895" s="5"/>
    </row>
    <row r="896" spans="10:13" ht="12.5" x14ac:dyDescent="0.25">
      <c r="J896" s="4"/>
      <c r="K896" s="4"/>
      <c r="M896" s="5"/>
    </row>
    <row r="897" spans="10:13" ht="12.5" x14ac:dyDescent="0.25">
      <c r="J897" s="4"/>
      <c r="K897" s="4"/>
      <c r="M897" s="5"/>
    </row>
    <row r="898" spans="10:13" ht="12.5" x14ac:dyDescent="0.25">
      <c r="J898" s="4"/>
      <c r="K898" s="4"/>
      <c r="M898" s="5"/>
    </row>
    <row r="899" spans="10:13" ht="12.5" x14ac:dyDescent="0.25">
      <c r="J899" s="4"/>
      <c r="K899" s="4"/>
      <c r="M899" s="5"/>
    </row>
    <row r="900" spans="10:13" ht="12.5" x14ac:dyDescent="0.25">
      <c r="J900" s="4"/>
      <c r="K900" s="4"/>
      <c r="M900" s="5"/>
    </row>
    <row r="901" spans="10:13" ht="12.5" x14ac:dyDescent="0.25">
      <c r="J901" s="4"/>
      <c r="K901" s="4"/>
      <c r="M901" s="5"/>
    </row>
    <row r="902" spans="10:13" ht="12.5" x14ac:dyDescent="0.25">
      <c r="J902" s="4"/>
      <c r="K902" s="4"/>
      <c r="M902" s="5"/>
    </row>
    <row r="903" spans="10:13" ht="12.5" x14ac:dyDescent="0.25">
      <c r="J903" s="4"/>
      <c r="K903" s="4"/>
      <c r="M903" s="5"/>
    </row>
    <row r="904" spans="10:13" ht="12.5" x14ac:dyDescent="0.25">
      <c r="J904" s="4"/>
      <c r="K904" s="4"/>
      <c r="M904" s="5"/>
    </row>
    <row r="905" spans="10:13" ht="12.5" x14ac:dyDescent="0.25">
      <c r="J905" s="4"/>
      <c r="K905" s="4"/>
      <c r="M905" s="5"/>
    </row>
    <row r="906" spans="10:13" ht="12.5" x14ac:dyDescent="0.25">
      <c r="J906" s="4"/>
      <c r="K906" s="4"/>
      <c r="M906" s="5"/>
    </row>
    <row r="907" spans="10:13" ht="12.5" x14ac:dyDescent="0.25">
      <c r="J907" s="4"/>
      <c r="K907" s="4"/>
      <c r="M907" s="5"/>
    </row>
    <row r="908" spans="10:13" ht="12.5" x14ac:dyDescent="0.25">
      <c r="J908" s="4"/>
      <c r="K908" s="4"/>
      <c r="M908" s="5"/>
    </row>
    <row r="909" spans="10:13" ht="12.5" x14ac:dyDescent="0.25">
      <c r="J909" s="4"/>
      <c r="K909" s="4"/>
      <c r="M909" s="5"/>
    </row>
    <row r="910" spans="10:13" ht="12.5" x14ac:dyDescent="0.25">
      <c r="J910" s="4"/>
      <c r="K910" s="4"/>
      <c r="M910" s="5"/>
    </row>
    <row r="911" spans="10:13" ht="12.5" x14ac:dyDescent="0.25">
      <c r="J911" s="4"/>
      <c r="K911" s="4"/>
      <c r="M911" s="5"/>
    </row>
    <row r="912" spans="10:13" ht="12.5" x14ac:dyDescent="0.25">
      <c r="J912" s="4"/>
      <c r="K912" s="4"/>
      <c r="M912" s="5"/>
    </row>
    <row r="913" spans="10:13" ht="12.5" x14ac:dyDescent="0.25">
      <c r="J913" s="4"/>
      <c r="K913" s="4"/>
      <c r="M913" s="5"/>
    </row>
    <row r="914" spans="10:13" ht="12.5" x14ac:dyDescent="0.25">
      <c r="J914" s="4"/>
      <c r="K914" s="4"/>
      <c r="M914" s="5"/>
    </row>
    <row r="915" spans="10:13" ht="12.5" x14ac:dyDescent="0.25">
      <c r="J915" s="4"/>
      <c r="K915" s="4"/>
      <c r="M915" s="5"/>
    </row>
    <row r="916" spans="10:13" ht="12.5" x14ac:dyDescent="0.25">
      <c r="J916" s="4"/>
      <c r="K916" s="4"/>
      <c r="M916" s="5"/>
    </row>
    <row r="917" spans="10:13" ht="12.5" x14ac:dyDescent="0.25">
      <c r="J917" s="4"/>
      <c r="K917" s="4"/>
      <c r="M917" s="5"/>
    </row>
    <row r="918" spans="10:13" ht="12.5" x14ac:dyDescent="0.25">
      <c r="J918" s="4"/>
      <c r="K918" s="4"/>
      <c r="M918" s="5"/>
    </row>
    <row r="919" spans="10:13" ht="12.5" x14ac:dyDescent="0.25">
      <c r="J919" s="4"/>
      <c r="K919" s="4"/>
      <c r="M919" s="5"/>
    </row>
    <row r="920" spans="10:13" ht="12.5" x14ac:dyDescent="0.25">
      <c r="J920" s="4"/>
      <c r="K920" s="4"/>
      <c r="M920" s="5"/>
    </row>
    <row r="921" spans="10:13" ht="12.5" x14ac:dyDescent="0.25">
      <c r="J921" s="4"/>
      <c r="K921" s="4"/>
      <c r="M921" s="5"/>
    </row>
    <row r="922" spans="10:13" ht="12.5" x14ac:dyDescent="0.25">
      <c r="J922" s="4"/>
      <c r="K922" s="4"/>
      <c r="M922" s="5"/>
    </row>
    <row r="923" spans="10:13" ht="12.5" x14ac:dyDescent="0.25">
      <c r="J923" s="4"/>
      <c r="K923" s="4"/>
      <c r="M923" s="5"/>
    </row>
    <row r="924" spans="10:13" ht="12.5" x14ac:dyDescent="0.25">
      <c r="J924" s="4"/>
      <c r="K924" s="4"/>
      <c r="M924" s="5"/>
    </row>
    <row r="925" spans="10:13" ht="12.5" x14ac:dyDescent="0.25">
      <c r="J925" s="4"/>
      <c r="K925" s="4"/>
      <c r="M925" s="5"/>
    </row>
    <row r="926" spans="10:13" ht="12.5" x14ac:dyDescent="0.25">
      <c r="J926" s="4"/>
      <c r="K926" s="4"/>
      <c r="M926" s="5"/>
    </row>
    <row r="927" spans="10:13" ht="12.5" x14ac:dyDescent="0.25">
      <c r="J927" s="4"/>
      <c r="K927" s="4"/>
      <c r="M927" s="5"/>
    </row>
    <row r="928" spans="10:13" ht="12.5" x14ac:dyDescent="0.25">
      <c r="J928" s="4"/>
      <c r="K928" s="4"/>
      <c r="M928" s="5"/>
    </row>
    <row r="929" spans="10:13" ht="12.5" x14ac:dyDescent="0.25">
      <c r="J929" s="4"/>
      <c r="K929" s="4"/>
      <c r="M929" s="5"/>
    </row>
    <row r="930" spans="10:13" ht="12.5" x14ac:dyDescent="0.25">
      <c r="J930" s="4"/>
      <c r="K930" s="4"/>
      <c r="M930" s="5"/>
    </row>
    <row r="931" spans="10:13" ht="12.5" x14ac:dyDescent="0.25">
      <c r="J931" s="4"/>
      <c r="K931" s="4"/>
      <c r="M931" s="5"/>
    </row>
    <row r="932" spans="10:13" ht="12.5" x14ac:dyDescent="0.25">
      <c r="J932" s="4"/>
      <c r="K932" s="4"/>
      <c r="M932" s="5"/>
    </row>
    <row r="933" spans="10:13" ht="12.5" x14ac:dyDescent="0.25">
      <c r="J933" s="4"/>
      <c r="K933" s="4"/>
      <c r="M933" s="5"/>
    </row>
    <row r="934" spans="10:13" ht="12.5" x14ac:dyDescent="0.25">
      <c r="J934" s="4"/>
      <c r="K934" s="4"/>
      <c r="M934" s="5"/>
    </row>
    <row r="935" spans="10:13" ht="12.5" x14ac:dyDescent="0.25">
      <c r="J935" s="4"/>
      <c r="K935" s="4"/>
      <c r="M935" s="5"/>
    </row>
    <row r="936" spans="10:13" ht="12.5" x14ac:dyDescent="0.25">
      <c r="J936" s="4"/>
      <c r="K936" s="4"/>
      <c r="M936" s="5"/>
    </row>
    <row r="937" spans="10:13" ht="12.5" x14ac:dyDescent="0.25">
      <c r="J937" s="4"/>
      <c r="K937" s="4"/>
      <c r="M937" s="5"/>
    </row>
    <row r="938" spans="10:13" ht="12.5" x14ac:dyDescent="0.25">
      <c r="J938" s="4"/>
      <c r="K938" s="4"/>
      <c r="M938" s="5"/>
    </row>
    <row r="939" spans="10:13" ht="12.5" x14ac:dyDescent="0.25">
      <c r="J939" s="4"/>
      <c r="K939" s="4"/>
      <c r="M939" s="5"/>
    </row>
    <row r="940" spans="10:13" ht="12.5" x14ac:dyDescent="0.25">
      <c r="J940" s="4"/>
      <c r="K940" s="4"/>
      <c r="M940" s="5"/>
    </row>
    <row r="941" spans="10:13" ht="12.5" x14ac:dyDescent="0.25">
      <c r="J941" s="4"/>
      <c r="K941" s="4"/>
      <c r="M941" s="5"/>
    </row>
    <row r="942" spans="10:13" ht="12.5" x14ac:dyDescent="0.25">
      <c r="J942" s="4"/>
      <c r="K942" s="4"/>
      <c r="M942" s="5"/>
    </row>
    <row r="943" spans="10:13" ht="12.5" x14ac:dyDescent="0.25">
      <c r="J943" s="4"/>
      <c r="K943" s="4"/>
      <c r="M943" s="5"/>
    </row>
    <row r="944" spans="10:13" ht="12.5" x14ac:dyDescent="0.25">
      <c r="J944" s="4"/>
      <c r="K944" s="4"/>
      <c r="M944" s="5"/>
    </row>
    <row r="945" spans="10:13" ht="12.5" x14ac:dyDescent="0.25">
      <c r="J945" s="4"/>
      <c r="K945" s="4"/>
      <c r="M945" s="5"/>
    </row>
    <row r="946" spans="10:13" ht="12.5" x14ac:dyDescent="0.25">
      <c r="J946" s="4"/>
      <c r="K946" s="4"/>
      <c r="M946" s="5"/>
    </row>
    <row r="947" spans="10:13" ht="12.5" x14ac:dyDescent="0.25">
      <c r="J947" s="4"/>
      <c r="K947" s="4"/>
      <c r="M947" s="5"/>
    </row>
    <row r="948" spans="10:13" ht="12.5" x14ac:dyDescent="0.25">
      <c r="J948" s="4"/>
      <c r="K948" s="4"/>
      <c r="M948" s="5"/>
    </row>
    <row r="949" spans="10:13" ht="12.5" x14ac:dyDescent="0.25">
      <c r="J949" s="4"/>
      <c r="K949" s="4"/>
      <c r="M949" s="5"/>
    </row>
    <row r="950" spans="10:13" ht="12.5" x14ac:dyDescent="0.25">
      <c r="J950" s="4"/>
      <c r="K950" s="4"/>
      <c r="M950" s="5"/>
    </row>
    <row r="951" spans="10:13" ht="12.5" x14ac:dyDescent="0.25">
      <c r="J951" s="4"/>
      <c r="K951" s="4"/>
      <c r="M951" s="5"/>
    </row>
    <row r="952" spans="10:13" ht="12.5" x14ac:dyDescent="0.25">
      <c r="J952" s="4"/>
      <c r="K952" s="4"/>
      <c r="M952" s="5"/>
    </row>
    <row r="953" spans="10:13" ht="12.5" x14ac:dyDescent="0.25">
      <c r="J953" s="4"/>
      <c r="K953" s="4"/>
      <c r="M953" s="5"/>
    </row>
    <row r="954" spans="10:13" ht="12.5" x14ac:dyDescent="0.25">
      <c r="J954" s="4"/>
      <c r="K954" s="4"/>
      <c r="M954" s="5"/>
    </row>
    <row r="955" spans="10:13" ht="12.5" x14ac:dyDescent="0.25">
      <c r="J955" s="4"/>
      <c r="K955" s="4"/>
      <c r="M955" s="5"/>
    </row>
    <row r="956" spans="10:13" ht="12.5" x14ac:dyDescent="0.25">
      <c r="J956" s="4"/>
      <c r="K956" s="4"/>
      <c r="M956" s="5"/>
    </row>
    <row r="957" spans="10:13" ht="12.5" x14ac:dyDescent="0.25">
      <c r="J957" s="4"/>
      <c r="K957" s="4"/>
      <c r="M957" s="5"/>
    </row>
    <row r="958" spans="10:13" ht="12.5" x14ac:dyDescent="0.25">
      <c r="J958" s="4"/>
      <c r="K958" s="4"/>
      <c r="M958" s="5"/>
    </row>
    <row r="959" spans="10:13" ht="12.5" x14ac:dyDescent="0.25">
      <c r="J959" s="4"/>
      <c r="K959" s="4"/>
      <c r="M959" s="5"/>
    </row>
    <row r="960" spans="10:13" ht="12.5" x14ac:dyDescent="0.25">
      <c r="J960" s="4"/>
      <c r="K960" s="4"/>
      <c r="M960" s="5"/>
    </row>
    <row r="961" spans="10:13" ht="12.5" x14ac:dyDescent="0.25">
      <c r="J961" s="4"/>
      <c r="K961" s="4"/>
      <c r="M961" s="5"/>
    </row>
    <row r="962" spans="10:13" ht="12.5" x14ac:dyDescent="0.25">
      <c r="J962" s="4"/>
      <c r="K962" s="4"/>
      <c r="M962" s="5"/>
    </row>
    <row r="963" spans="10:13" ht="12.5" x14ac:dyDescent="0.25">
      <c r="J963" s="4"/>
      <c r="K963" s="4"/>
      <c r="M963" s="5"/>
    </row>
    <row r="964" spans="10:13" ht="12.5" x14ac:dyDescent="0.25">
      <c r="J964" s="4"/>
      <c r="K964" s="4"/>
      <c r="M964" s="5"/>
    </row>
    <row r="965" spans="10:13" ht="12.5" x14ac:dyDescent="0.25">
      <c r="J965" s="4"/>
      <c r="K965" s="4"/>
      <c r="M965" s="5"/>
    </row>
    <row r="966" spans="10:13" ht="12.5" x14ac:dyDescent="0.25">
      <c r="J966" s="4"/>
      <c r="K966" s="4"/>
      <c r="M966" s="5"/>
    </row>
    <row r="967" spans="10:13" ht="12.5" x14ac:dyDescent="0.25">
      <c r="J967" s="4"/>
      <c r="K967" s="4"/>
      <c r="M967" s="5"/>
    </row>
    <row r="968" spans="10:13" ht="12.5" x14ac:dyDescent="0.25">
      <c r="J968" s="4"/>
      <c r="K968" s="4"/>
      <c r="M968" s="5"/>
    </row>
    <row r="969" spans="10:13" ht="12.5" x14ac:dyDescent="0.25">
      <c r="J969" s="4"/>
      <c r="K969" s="4"/>
      <c r="M969" s="5"/>
    </row>
    <row r="970" spans="10:13" ht="12.5" x14ac:dyDescent="0.25">
      <c r="J970" s="4"/>
      <c r="K970" s="4"/>
      <c r="M970" s="5"/>
    </row>
    <row r="971" spans="10:13" ht="12.5" x14ac:dyDescent="0.25">
      <c r="J971" s="4"/>
      <c r="K971" s="4"/>
      <c r="M971" s="5"/>
    </row>
    <row r="972" spans="10:13" ht="12.5" x14ac:dyDescent="0.25">
      <c r="J972" s="4"/>
      <c r="K972" s="4"/>
      <c r="M972" s="5"/>
    </row>
    <row r="973" spans="10:13" ht="12.5" x14ac:dyDescent="0.25">
      <c r="J973" s="4"/>
      <c r="K973" s="4"/>
      <c r="M973" s="5"/>
    </row>
    <row r="974" spans="10:13" ht="12.5" x14ac:dyDescent="0.25">
      <c r="J974" s="4"/>
      <c r="K974" s="4"/>
      <c r="M974" s="5"/>
    </row>
    <row r="975" spans="10:13" ht="12.5" x14ac:dyDescent="0.25">
      <c r="J975" s="4"/>
      <c r="K975" s="4"/>
      <c r="M975" s="5"/>
    </row>
    <row r="976" spans="10:13" ht="12.5" x14ac:dyDescent="0.25">
      <c r="J976" s="4"/>
      <c r="K976" s="4"/>
      <c r="M976" s="5"/>
    </row>
    <row r="977" spans="10:13" ht="12.5" x14ac:dyDescent="0.25">
      <c r="J977" s="4"/>
      <c r="K977" s="4"/>
      <c r="M977" s="5"/>
    </row>
    <row r="978" spans="10:13" ht="12.5" x14ac:dyDescent="0.25">
      <c r="J978" s="4"/>
      <c r="K978" s="4"/>
      <c r="M978" s="5"/>
    </row>
    <row r="979" spans="10:13" ht="12.5" x14ac:dyDescent="0.25">
      <c r="J979" s="4"/>
      <c r="K979" s="4"/>
      <c r="M979" s="5"/>
    </row>
    <row r="980" spans="10:13" ht="12.5" x14ac:dyDescent="0.25">
      <c r="J980" s="4"/>
      <c r="K980" s="4"/>
      <c r="M980" s="5"/>
    </row>
    <row r="981" spans="10:13" ht="12.5" x14ac:dyDescent="0.25">
      <c r="J981" s="4"/>
      <c r="K981" s="4"/>
      <c r="M981" s="5"/>
    </row>
    <row r="982" spans="10:13" ht="12.5" x14ac:dyDescent="0.25">
      <c r="J982" s="4"/>
      <c r="K982" s="4"/>
      <c r="M982" s="5"/>
    </row>
    <row r="983" spans="10:13" ht="12.5" x14ac:dyDescent="0.25">
      <c r="J983" s="4"/>
      <c r="K983" s="4"/>
      <c r="M983" s="5"/>
    </row>
    <row r="984" spans="10:13" ht="12.5" x14ac:dyDescent="0.25">
      <c r="J984" s="4"/>
      <c r="K984" s="4"/>
      <c r="M984" s="5"/>
    </row>
    <row r="985" spans="10:13" ht="12.5" x14ac:dyDescent="0.25">
      <c r="J985" s="4"/>
      <c r="K985" s="4"/>
      <c r="M985" s="5"/>
    </row>
    <row r="986" spans="10:13" ht="12.5" x14ac:dyDescent="0.25">
      <c r="J986" s="4"/>
      <c r="K986" s="4"/>
      <c r="M986" s="5"/>
    </row>
    <row r="987" spans="10:13" ht="12.5" x14ac:dyDescent="0.25">
      <c r="J987" s="4"/>
      <c r="K987" s="4"/>
      <c r="M987" s="5"/>
    </row>
    <row r="988" spans="10:13" ht="12.5" x14ac:dyDescent="0.25">
      <c r="J988" s="4"/>
      <c r="K988" s="4"/>
      <c r="M988" s="5"/>
    </row>
    <row r="989" spans="10:13" ht="12.5" x14ac:dyDescent="0.25">
      <c r="J989" s="4"/>
      <c r="K989" s="4"/>
      <c r="M989" s="5"/>
    </row>
    <row r="990" spans="10:13" ht="12.5" x14ac:dyDescent="0.25">
      <c r="J990" s="4"/>
      <c r="K990" s="4"/>
      <c r="M990" s="5"/>
    </row>
    <row r="991" spans="10:13" ht="12.5" x14ac:dyDescent="0.25">
      <c r="J991" s="4"/>
      <c r="K991" s="4"/>
      <c r="M991" s="5"/>
    </row>
    <row r="992" spans="10:13" ht="12.5" x14ac:dyDescent="0.25">
      <c r="J992" s="4"/>
      <c r="K992" s="4"/>
      <c r="M992" s="5"/>
    </row>
    <row r="993" spans="10:13" ht="12.5" x14ac:dyDescent="0.25">
      <c r="J993" s="4"/>
      <c r="K993" s="4"/>
      <c r="M993" s="5"/>
    </row>
    <row r="994" spans="10:13" ht="12.5" x14ac:dyDescent="0.25">
      <c r="J994" s="4"/>
      <c r="K994" s="4"/>
      <c r="M994" s="5"/>
    </row>
    <row r="995" spans="10:13" ht="12.5" x14ac:dyDescent="0.25">
      <c r="J995" s="4"/>
      <c r="K995" s="4"/>
      <c r="M995" s="5"/>
    </row>
    <row r="996" spans="10:13" ht="12.5" x14ac:dyDescent="0.25">
      <c r="J996" s="4"/>
      <c r="K996" s="4"/>
      <c r="M996" s="5"/>
    </row>
    <row r="997" spans="10:13" ht="12.5" x14ac:dyDescent="0.25">
      <c r="J997" s="4"/>
      <c r="K997" s="4"/>
      <c r="M997" s="5"/>
    </row>
    <row r="998" spans="10:13" ht="12.5" x14ac:dyDescent="0.25">
      <c r="J998" s="4"/>
      <c r="K998" s="4"/>
      <c r="M998" s="5"/>
    </row>
    <row r="999" spans="10:13" ht="12.5" x14ac:dyDescent="0.25">
      <c r="J999" s="4"/>
      <c r="K999" s="4"/>
      <c r="M999" s="5"/>
    </row>
    <row r="1000" spans="10:13" ht="12.5" x14ac:dyDescent="0.25">
      <c r="J1000" s="4"/>
      <c r="K1000" s="4"/>
      <c r="M1000" s="5"/>
    </row>
  </sheetData>
  <mergeCells count="1">
    <mergeCell ref="A1:M1"/>
  </mergeCells>
  <dataValidations count="4">
    <dataValidation type="list" allowBlank="1" sqref="G3:G30" xr:uid="{00000000-0002-0000-0100-000000000000}">
      <formula1>"Collective (Unit),Individual,Nationwide,NPRA-wide,Statewide"</formula1>
    </dataValidation>
    <dataValidation type="list" allowBlank="1" sqref="F3:F30" xr:uid="{00000000-0002-0000-0100-000001000000}">
      <formula1>"Accepted,Pending,Reactivated,Restricted"</formula1>
    </dataValidation>
    <dataValidation type="date" allowBlank="1" showDropDown="1" sqref="H3:H30" xr:uid="{00000000-0002-0000-0100-000002000000}">
      <formula1>43739</formula1>
      <formula2>44104</formula2>
    </dataValidation>
    <dataValidation type="list" allowBlank="1" sqref="I3:I30" xr:uid="{00000000-0002-0000-0100-000003000000}">
      <formula1>"Yes - Liability Attached to Bond,No - Empty Bond"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  <outlinePr summaryBelow="0" summaryRight="0"/>
    <pageSetUpPr fitToPage="1"/>
  </sheetPr>
  <dimension ref="A1:N30"/>
  <sheetViews>
    <sheetView workbookViewId="0">
      <selection activeCell="H40" sqref="H40"/>
    </sheetView>
  </sheetViews>
  <sheetFormatPr defaultColWidth="14.453125" defaultRowHeight="15.75" customHeight="1" x14ac:dyDescent="0.25"/>
  <cols>
    <col min="1" max="1" width="7.453125" customWidth="1"/>
    <col min="2" max="7" width="12.7265625" customWidth="1"/>
    <col min="8" max="8" width="14.54296875" customWidth="1"/>
    <col min="9" max="9" width="15.453125" customWidth="1"/>
    <col min="10" max="13" width="12.7265625" customWidth="1"/>
    <col min="14" max="14" width="19.453125" customWidth="1"/>
  </cols>
  <sheetData>
    <row r="1" spans="1:14" ht="24" customHeight="1" x14ac:dyDescent="0.25">
      <c r="A1" s="39" t="str">
        <f>"Oil and Gas Bond Increases Secured and Pending during "&amp;'Summary Report'!B3&amp;" in "&amp;'Summary Report'!B2</f>
        <v>Oil and Gas Bond Increases Secured and Pending during Fiscal Year in State Name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39" customHeight="1" x14ac:dyDescent="0.25">
      <c r="A2" s="19" t="s">
        <v>12</v>
      </c>
      <c r="B2" s="19" t="s">
        <v>25</v>
      </c>
      <c r="C2" s="19" t="s">
        <v>26</v>
      </c>
      <c r="D2" s="19" t="s">
        <v>17</v>
      </c>
      <c r="E2" s="19" t="s">
        <v>18</v>
      </c>
      <c r="F2" s="19" t="s">
        <v>27</v>
      </c>
      <c r="G2" s="19" t="s">
        <v>20</v>
      </c>
      <c r="H2" s="19" t="s">
        <v>21</v>
      </c>
      <c r="I2" s="19" t="s">
        <v>22</v>
      </c>
      <c r="J2" s="19" t="s">
        <v>23</v>
      </c>
      <c r="K2" s="19" t="s">
        <v>24</v>
      </c>
      <c r="L2" s="19" t="s">
        <v>28</v>
      </c>
      <c r="M2" s="19" t="s">
        <v>29</v>
      </c>
      <c r="N2" s="19" t="s">
        <v>30</v>
      </c>
    </row>
    <row r="3" spans="1:14" ht="12.5" x14ac:dyDescent="0.25">
      <c r="D3" s="2"/>
      <c r="E3" s="2"/>
      <c r="F3" s="3"/>
      <c r="G3" s="4"/>
      <c r="H3" s="4"/>
      <c r="I3" s="4"/>
      <c r="J3" s="4">
        <f t="shared" ref="J3:J30" si="0">I3-H3</f>
        <v>0</v>
      </c>
      <c r="K3" s="2" t="str">
        <f t="shared" ref="K3:K30" si="1">IF(J3&lt;0,"Decrease",IF(J3=0,"Adequate","Increase"))</f>
        <v>Adequate</v>
      </c>
    </row>
    <row r="4" spans="1:14" ht="12.5" x14ac:dyDescent="0.25">
      <c r="D4" s="2"/>
      <c r="E4" s="2"/>
      <c r="F4" s="3"/>
      <c r="G4" s="4"/>
      <c r="H4" s="4"/>
      <c r="I4" s="4"/>
      <c r="J4" s="4">
        <f t="shared" si="0"/>
        <v>0</v>
      </c>
      <c r="K4" s="2" t="str">
        <f t="shared" si="1"/>
        <v>Adequate</v>
      </c>
    </row>
    <row r="5" spans="1:14" ht="12.5" x14ac:dyDescent="0.25">
      <c r="D5" s="2"/>
      <c r="E5" s="2"/>
      <c r="F5" s="3"/>
      <c r="G5" s="4"/>
      <c r="H5" s="4"/>
      <c r="I5" s="4"/>
      <c r="J5" s="4">
        <f t="shared" si="0"/>
        <v>0</v>
      </c>
      <c r="K5" s="2" t="str">
        <f t="shared" si="1"/>
        <v>Adequate</v>
      </c>
    </row>
    <row r="6" spans="1:14" ht="12.5" x14ac:dyDescent="0.25">
      <c r="D6" s="2"/>
      <c r="E6" s="2"/>
      <c r="F6" s="3"/>
      <c r="G6" s="4"/>
      <c r="H6" s="4"/>
      <c r="I6" s="4"/>
      <c r="J6" s="4">
        <f t="shared" si="0"/>
        <v>0</v>
      </c>
      <c r="K6" s="2" t="str">
        <f t="shared" si="1"/>
        <v>Adequate</v>
      </c>
    </row>
    <row r="7" spans="1:14" ht="12.5" x14ac:dyDescent="0.25">
      <c r="D7" s="2"/>
      <c r="E7" s="2"/>
      <c r="F7" s="3"/>
      <c r="G7" s="4"/>
      <c r="H7" s="4"/>
      <c r="I7" s="4"/>
      <c r="J7" s="4">
        <f t="shared" si="0"/>
        <v>0</v>
      </c>
      <c r="K7" s="2" t="str">
        <f t="shared" si="1"/>
        <v>Adequate</v>
      </c>
    </row>
    <row r="8" spans="1:14" ht="12.5" x14ac:dyDescent="0.25">
      <c r="D8" s="2"/>
      <c r="E8" s="2"/>
      <c r="F8" s="3"/>
      <c r="G8" s="4"/>
      <c r="H8" s="4"/>
      <c r="I8" s="4"/>
      <c r="J8" s="4">
        <f t="shared" si="0"/>
        <v>0</v>
      </c>
      <c r="K8" s="2" t="str">
        <f t="shared" si="1"/>
        <v>Adequate</v>
      </c>
    </row>
    <row r="9" spans="1:14" ht="12.5" x14ac:dyDescent="0.25">
      <c r="D9" s="2"/>
      <c r="E9" s="2"/>
      <c r="F9" s="3"/>
      <c r="G9" s="4"/>
      <c r="H9" s="4"/>
      <c r="I9" s="4"/>
      <c r="J9" s="4">
        <f t="shared" si="0"/>
        <v>0</v>
      </c>
      <c r="K9" s="2" t="str">
        <f t="shared" si="1"/>
        <v>Adequate</v>
      </c>
    </row>
    <row r="10" spans="1:14" ht="12.5" x14ac:dyDescent="0.25">
      <c r="D10" s="2"/>
      <c r="E10" s="2"/>
      <c r="F10" s="3"/>
      <c r="G10" s="4"/>
      <c r="H10" s="4"/>
      <c r="I10" s="4"/>
      <c r="J10" s="4">
        <f t="shared" si="0"/>
        <v>0</v>
      </c>
      <c r="K10" s="2" t="str">
        <f t="shared" si="1"/>
        <v>Adequate</v>
      </c>
    </row>
    <row r="11" spans="1:14" ht="12.5" x14ac:dyDescent="0.25">
      <c r="D11" s="2"/>
      <c r="E11" s="2"/>
      <c r="F11" s="3"/>
      <c r="G11" s="4"/>
      <c r="H11" s="4"/>
      <c r="I11" s="4"/>
      <c r="J11" s="4">
        <f t="shared" si="0"/>
        <v>0</v>
      </c>
      <c r="K11" s="2" t="str">
        <f t="shared" si="1"/>
        <v>Adequate</v>
      </c>
    </row>
    <row r="12" spans="1:14" ht="12.5" x14ac:dyDescent="0.25">
      <c r="D12" s="2"/>
      <c r="E12" s="2"/>
      <c r="F12" s="3"/>
      <c r="G12" s="4"/>
      <c r="H12" s="4"/>
      <c r="I12" s="4"/>
      <c r="J12" s="4">
        <f t="shared" si="0"/>
        <v>0</v>
      </c>
      <c r="K12" s="2" t="str">
        <f t="shared" si="1"/>
        <v>Adequate</v>
      </c>
    </row>
    <row r="13" spans="1:14" ht="12.5" x14ac:dyDescent="0.25">
      <c r="D13" s="2"/>
      <c r="E13" s="2"/>
      <c r="F13" s="3"/>
      <c r="G13" s="4"/>
      <c r="H13" s="4"/>
      <c r="I13" s="4"/>
      <c r="J13" s="4">
        <f t="shared" si="0"/>
        <v>0</v>
      </c>
      <c r="K13" s="2" t="str">
        <f t="shared" si="1"/>
        <v>Adequate</v>
      </c>
    </row>
    <row r="14" spans="1:14" ht="12.5" x14ac:dyDescent="0.25">
      <c r="D14" s="2"/>
      <c r="E14" s="2"/>
      <c r="F14" s="3"/>
      <c r="G14" s="4"/>
      <c r="H14" s="4"/>
      <c r="I14" s="4"/>
      <c r="J14" s="4">
        <f t="shared" si="0"/>
        <v>0</v>
      </c>
      <c r="K14" s="2" t="str">
        <f t="shared" si="1"/>
        <v>Adequate</v>
      </c>
    </row>
    <row r="15" spans="1:14" ht="12.5" x14ac:dyDescent="0.25">
      <c r="D15" s="2"/>
      <c r="E15" s="2"/>
      <c r="F15" s="3"/>
      <c r="G15" s="4"/>
      <c r="H15" s="4"/>
      <c r="I15" s="4"/>
      <c r="J15" s="4">
        <f t="shared" si="0"/>
        <v>0</v>
      </c>
      <c r="K15" s="2" t="str">
        <f t="shared" si="1"/>
        <v>Adequate</v>
      </c>
    </row>
    <row r="16" spans="1:14" ht="12.5" x14ac:dyDescent="0.25">
      <c r="D16" s="2"/>
      <c r="E16" s="2"/>
      <c r="F16" s="3"/>
      <c r="G16" s="4"/>
      <c r="H16" s="4"/>
      <c r="I16" s="4"/>
      <c r="J16" s="4">
        <f t="shared" si="0"/>
        <v>0</v>
      </c>
      <c r="K16" s="2" t="str">
        <f t="shared" si="1"/>
        <v>Adequate</v>
      </c>
    </row>
    <row r="17" spans="4:11" ht="12.5" x14ac:dyDescent="0.25">
      <c r="D17" s="2"/>
      <c r="E17" s="2"/>
      <c r="F17" s="3"/>
      <c r="G17" s="4"/>
      <c r="H17" s="4"/>
      <c r="I17" s="4"/>
      <c r="J17" s="4">
        <f t="shared" si="0"/>
        <v>0</v>
      </c>
      <c r="K17" s="2" t="str">
        <f t="shared" si="1"/>
        <v>Adequate</v>
      </c>
    </row>
    <row r="18" spans="4:11" ht="12.5" x14ac:dyDescent="0.25">
      <c r="D18" s="2"/>
      <c r="E18" s="2"/>
      <c r="F18" s="3"/>
      <c r="G18" s="4"/>
      <c r="H18" s="4"/>
      <c r="I18" s="4"/>
      <c r="J18" s="4">
        <f t="shared" si="0"/>
        <v>0</v>
      </c>
      <c r="K18" s="2" t="str">
        <f t="shared" si="1"/>
        <v>Adequate</v>
      </c>
    </row>
    <row r="19" spans="4:11" ht="12.5" x14ac:dyDescent="0.25">
      <c r="D19" s="2"/>
      <c r="E19" s="2"/>
      <c r="F19" s="3"/>
      <c r="G19" s="4"/>
      <c r="H19" s="4"/>
      <c r="I19" s="4"/>
      <c r="J19" s="4">
        <f t="shared" si="0"/>
        <v>0</v>
      </c>
      <c r="K19" s="2" t="str">
        <f t="shared" si="1"/>
        <v>Adequate</v>
      </c>
    </row>
    <row r="20" spans="4:11" ht="12.5" x14ac:dyDescent="0.25">
      <c r="D20" s="2"/>
      <c r="E20" s="2"/>
      <c r="F20" s="3"/>
      <c r="G20" s="4"/>
      <c r="H20" s="4"/>
      <c r="I20" s="4"/>
      <c r="J20" s="4">
        <f t="shared" si="0"/>
        <v>0</v>
      </c>
      <c r="K20" s="2" t="str">
        <f t="shared" si="1"/>
        <v>Adequate</v>
      </c>
    </row>
    <row r="21" spans="4:11" ht="12.5" x14ac:dyDescent="0.25">
      <c r="D21" s="2"/>
      <c r="E21" s="2"/>
      <c r="F21" s="3"/>
      <c r="G21" s="4"/>
      <c r="H21" s="4"/>
      <c r="I21" s="4"/>
      <c r="J21" s="4">
        <f t="shared" si="0"/>
        <v>0</v>
      </c>
      <c r="K21" s="2" t="str">
        <f t="shared" si="1"/>
        <v>Adequate</v>
      </c>
    </row>
    <row r="22" spans="4:11" ht="12.5" x14ac:dyDescent="0.25">
      <c r="D22" s="2"/>
      <c r="E22" s="2"/>
      <c r="F22" s="3"/>
      <c r="G22" s="4"/>
      <c r="H22" s="4"/>
      <c r="I22" s="4"/>
      <c r="J22" s="4">
        <f t="shared" si="0"/>
        <v>0</v>
      </c>
      <c r="K22" s="2" t="str">
        <f t="shared" si="1"/>
        <v>Adequate</v>
      </c>
    </row>
    <row r="23" spans="4:11" ht="12.5" x14ac:dyDescent="0.25">
      <c r="D23" s="2"/>
      <c r="E23" s="2"/>
      <c r="F23" s="3"/>
      <c r="G23" s="4"/>
      <c r="H23" s="4"/>
      <c r="I23" s="4"/>
      <c r="J23" s="4">
        <f t="shared" si="0"/>
        <v>0</v>
      </c>
      <c r="K23" s="2" t="str">
        <f t="shared" si="1"/>
        <v>Adequate</v>
      </c>
    </row>
    <row r="24" spans="4:11" ht="12.5" x14ac:dyDescent="0.25">
      <c r="D24" s="2"/>
      <c r="E24" s="2"/>
      <c r="F24" s="3"/>
      <c r="G24" s="4"/>
      <c r="H24" s="4"/>
      <c r="I24" s="4"/>
      <c r="J24" s="4">
        <f t="shared" si="0"/>
        <v>0</v>
      </c>
      <c r="K24" s="2" t="str">
        <f t="shared" si="1"/>
        <v>Adequate</v>
      </c>
    </row>
    <row r="25" spans="4:11" ht="12.5" x14ac:dyDescent="0.25">
      <c r="D25" s="2"/>
      <c r="E25" s="2"/>
      <c r="F25" s="3"/>
      <c r="G25" s="4"/>
      <c r="H25" s="4"/>
      <c r="I25" s="4"/>
      <c r="J25" s="4">
        <f t="shared" si="0"/>
        <v>0</v>
      </c>
      <c r="K25" s="2" t="str">
        <f t="shared" si="1"/>
        <v>Adequate</v>
      </c>
    </row>
    <row r="26" spans="4:11" ht="12.5" x14ac:dyDescent="0.25">
      <c r="D26" s="2"/>
      <c r="E26" s="2"/>
      <c r="F26" s="3"/>
      <c r="G26" s="4"/>
      <c r="H26" s="4"/>
      <c r="I26" s="4"/>
      <c r="J26" s="4">
        <f t="shared" si="0"/>
        <v>0</v>
      </c>
      <c r="K26" s="2" t="str">
        <f t="shared" si="1"/>
        <v>Adequate</v>
      </c>
    </row>
    <row r="27" spans="4:11" ht="12.5" x14ac:dyDescent="0.25">
      <c r="D27" s="2"/>
      <c r="E27" s="2"/>
      <c r="F27" s="3"/>
      <c r="G27" s="4"/>
      <c r="H27" s="4"/>
      <c r="I27" s="4"/>
      <c r="J27" s="4">
        <f t="shared" si="0"/>
        <v>0</v>
      </c>
      <c r="K27" s="2" t="str">
        <f t="shared" si="1"/>
        <v>Adequate</v>
      </c>
    </row>
    <row r="28" spans="4:11" ht="12.5" x14ac:dyDescent="0.25">
      <c r="D28" s="2"/>
      <c r="E28" s="2"/>
      <c r="F28" s="3"/>
      <c r="G28" s="4"/>
      <c r="H28" s="4"/>
      <c r="I28" s="4"/>
      <c r="J28" s="4">
        <f t="shared" si="0"/>
        <v>0</v>
      </c>
      <c r="K28" s="2" t="str">
        <f t="shared" si="1"/>
        <v>Adequate</v>
      </c>
    </row>
    <row r="29" spans="4:11" ht="12.5" x14ac:dyDescent="0.25">
      <c r="D29" s="2"/>
      <c r="E29" s="2"/>
      <c r="F29" s="3"/>
      <c r="G29" s="4"/>
      <c r="H29" s="4"/>
      <c r="I29" s="4"/>
      <c r="J29" s="4">
        <f t="shared" si="0"/>
        <v>0</v>
      </c>
      <c r="K29" s="2" t="str">
        <f t="shared" si="1"/>
        <v>Adequate</v>
      </c>
    </row>
    <row r="30" spans="4:11" ht="12.5" x14ac:dyDescent="0.25">
      <c r="D30" s="2"/>
      <c r="E30" s="2"/>
      <c r="F30" s="3"/>
      <c r="G30" s="4"/>
      <c r="H30" s="4"/>
      <c r="I30" s="4"/>
      <c r="J30" s="4">
        <f t="shared" si="0"/>
        <v>0</v>
      </c>
      <c r="K30" s="2" t="str">
        <f t="shared" si="1"/>
        <v>Adequate</v>
      </c>
    </row>
  </sheetData>
  <mergeCells count="1">
    <mergeCell ref="A1:N1"/>
  </mergeCells>
  <dataValidations count="4">
    <dataValidation type="list" allowBlank="1" sqref="E3:E30" xr:uid="{00000000-0002-0000-0300-000000000000}">
      <formula1>"Collective (Unit),Individual,Nationwide,NPRA-wide,Statewide"</formula1>
    </dataValidation>
    <dataValidation type="list" allowBlank="1" sqref="D3:D30" xr:uid="{00000000-0002-0000-0300-000001000000}">
      <formula1>"Accepted,Pending,Reactivated,Restricted"</formula1>
    </dataValidation>
    <dataValidation type="date" allowBlank="1" showDropDown="1" sqref="F3:F30" xr:uid="{00000000-0002-0000-0300-000002000000}">
      <formula1>43739</formula1>
      <formula2>44104</formula2>
    </dataValidation>
    <dataValidation type="list" allowBlank="1" sqref="G3:G30" xr:uid="{00000000-0002-0000-0300-000003000000}">
      <formula1>"Yes - Liability Attached to Bond,No - Empty Bond"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1C556-0FB1-4AD5-9660-211294C3B150}">
  <dimension ref="A1:H2"/>
  <sheetViews>
    <sheetView tabSelected="1" topLeftCell="A10" workbookViewId="0">
      <selection activeCell="E11" sqref="E11"/>
    </sheetView>
  </sheetViews>
  <sheetFormatPr defaultColWidth="14.54296875" defaultRowHeight="12.5" x14ac:dyDescent="0.25"/>
  <cols>
    <col min="1" max="1" width="12.1796875" bestFit="1" customWidth="1"/>
    <col min="2" max="2" width="14.26953125" bestFit="1" customWidth="1"/>
    <col min="3" max="3" width="12.1796875" bestFit="1" customWidth="1"/>
    <col min="4" max="4" width="14.26953125" bestFit="1" customWidth="1"/>
    <col min="5" max="5" width="10.81640625" bestFit="1" customWidth="1"/>
    <col min="6" max="6" width="9.7265625" bestFit="1" customWidth="1"/>
    <col min="7" max="7" width="12.453125" bestFit="1" customWidth="1"/>
    <col min="8" max="8" width="14.26953125" bestFit="1" customWidth="1"/>
  </cols>
  <sheetData>
    <row r="1" spans="1:8" ht="13" x14ac:dyDescent="0.3">
      <c r="A1" s="25" t="s">
        <v>32</v>
      </c>
      <c r="B1" s="26"/>
      <c r="C1" s="27"/>
      <c r="D1" s="27"/>
      <c r="E1" s="26"/>
      <c r="F1" s="27"/>
      <c r="G1" s="26"/>
      <c r="H1" s="28"/>
    </row>
    <row r="2" spans="1:8" ht="39" x14ac:dyDescent="0.3">
      <c r="A2" s="23" t="s">
        <v>12</v>
      </c>
      <c r="B2" s="23" t="s">
        <v>14</v>
      </c>
      <c r="C2" s="23" t="s">
        <v>15</v>
      </c>
      <c r="D2" s="23" t="s">
        <v>25</v>
      </c>
      <c r="E2" s="23" t="s">
        <v>17</v>
      </c>
      <c r="F2" s="23" t="s">
        <v>18</v>
      </c>
      <c r="G2" s="23" t="s">
        <v>33</v>
      </c>
      <c r="H2" s="24" t="s">
        <v>31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FFB58A213D464CAB1360405DFF0C0C" ma:contentTypeVersion="11" ma:contentTypeDescription="Create a new document." ma:contentTypeScope="" ma:versionID="b0cb1c6dd0b8b2e3185c06dfd61d9dc6">
  <xsd:schema xmlns:xsd="http://www.w3.org/2001/XMLSchema" xmlns:xs="http://www.w3.org/2001/XMLSchema" xmlns:p="http://schemas.microsoft.com/office/2006/metadata/properties" xmlns:ns1="http://schemas.microsoft.com/sharepoint/v3" xmlns:ns2="194f46c8-3843-47da-a6cb-51762f643d60" targetNamespace="http://schemas.microsoft.com/office/2006/metadata/properties" ma:root="true" ma:fieldsID="c72743810e544219a75d22327d49aa86" ns1:_="" ns2:_="">
    <xsd:import namespace="http://schemas.microsoft.com/sharepoint/v3"/>
    <xsd:import namespace="194f46c8-3843-47da-a6cb-51762f643d60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f46c8-3843-47da-a6cb-51762f643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B517B19-0EB4-49DC-89C5-F995BD382187}"/>
</file>

<file path=customXml/itemProps2.xml><?xml version="1.0" encoding="utf-8"?>
<ds:datastoreItem xmlns:ds="http://schemas.openxmlformats.org/officeDocument/2006/customXml" ds:itemID="{52260694-C899-4F82-A22F-315F71D052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3CD23D-9944-4B73-A425-3DB9A7D65309}">
  <ds:schemaRefs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ed868823-fa5b-48c6-ac6b-16aa9d7928db"/>
    <ds:schemaRef ds:uri="http://schemas.microsoft.com/office/infopath/2007/PartnerControls"/>
    <ds:schemaRef ds:uri="http://schemas.openxmlformats.org/package/2006/metadata/core-properties"/>
    <ds:schemaRef ds:uri="31062a0d-ede8-4112-b4bb-00a9c1bc8e16"/>
    <ds:schemaRef ds:uri="55554c76-ad02-4564-840a-fc6218aff71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Report</vt:lpstr>
      <vt:lpstr>Detail Report</vt:lpstr>
      <vt:lpstr>Attachment 7 - Bond Increases</vt:lpstr>
      <vt:lpstr>Bond Reviews for New FY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Tambekou, William Maxim F</cp:lastModifiedBy>
  <cp:revision/>
  <dcterms:created xsi:type="dcterms:W3CDTF">2023-03-13T15:07:38Z</dcterms:created>
  <dcterms:modified xsi:type="dcterms:W3CDTF">2023-09-05T21:20:28Z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0x010100AEFFB58A213D464CAB1360405DFF0C0C</vt:lpwstr>
  </property>
  <property fmtid="{D5CDD505-2E9C-101B-9397-08002B2CF9AE}" pid="3" name="MediaServiceImageTags">
    <vt:lpwstr/>
  </property>
</Properties>
</file>