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imspp.sharepoint.com/sites/HQ310ProjectUpdateSheets/Shared Documents/General/Drafts/FY24 Bond Adequacy Review IM/"/>
    </mc:Choice>
  </mc:AlternateContent>
  <xr:revisionPtr revIDLastSave="535" documentId="13_ncr:1_{165B7474-CABA-47DA-9405-770FED301CEE}" xr6:coauthVersionLast="47" xr6:coauthVersionMax="47" xr10:uidLastSave="{AB54B887-A9C2-4162-AE5E-FFBEFFD15471}"/>
  <bookViews>
    <workbookView xWindow="-22890" yWindow="0" windowWidth="20775" windowHeight="15750" firstSheet="1" activeTab="1" xr2:uid="{00000000-000D-0000-FFFF-FFFF00000000}"/>
  </bookViews>
  <sheets>
    <sheet name="Bond Adequacy Worksheet" sheetId="1" r:id="rId1"/>
    <sheet name="Instructions" sheetId="2" r:id="rId2"/>
    <sheet name="Printable-Instruction-sheet" sheetId="3" r:id="rId3"/>
  </sheets>
  <definedNames>
    <definedName name="Z_29160EE7_E6A8_40F5_AB6E_2C5E504012CC_.wvu.Rows" localSheetId="0" hidden="1">'Bond Adequacy Worksheet'!$6:$6</definedName>
    <definedName name="Z_E72DC2F9_7266_448E_B77C_7673A03BA611_.wvu.Rows" localSheetId="0" hidden="1">'Bond Adequacy Worksheet'!$6:$6</definedName>
  </definedNames>
  <calcPr calcId="191028"/>
  <customWorkbookViews>
    <customWorkbookView name="Riches, Michael R - Personal View" guid="{29160EE7-E6A8-40F5-AB6E-2C5E504012CC}" mergeInterval="0" personalView="1" maximized="1" windowWidth="1680" windowHeight="864" activeSheetId="2"/>
    <customWorkbookView name="Subijoy Dutta - Personal View" guid="{E72DC2F9-7266-448E-B77C-7673A03BA611}" mergeInterval="0" personalView="1" maximized="1" windowWidth="1920" windowHeight="829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H20" i="1"/>
  <c r="H19" i="1"/>
  <c r="H10" i="1"/>
  <c r="H17" i="1"/>
  <c r="H12" i="1"/>
  <c r="H11" i="1"/>
  <c r="H18" i="1" l="1"/>
  <c r="H15" i="1"/>
  <c r="H16" i="1"/>
  <c r="H21" i="1" l="1"/>
  <c r="E2" i="1" s="1"/>
  <c r="H2" i="1" s="1"/>
</calcChain>
</file>

<file path=xl/sharedStrings.xml><?xml version="1.0" encoding="utf-8"?>
<sst xmlns="http://schemas.openxmlformats.org/spreadsheetml/2006/main" count="37" uniqueCount="37">
  <si>
    <r>
      <rPr>
        <b/>
        <sz val="11"/>
        <color rgb="FF000000"/>
        <rFont val="Calibri"/>
        <family val="2"/>
      </rPr>
      <t xml:space="preserve">Bond Adequacy Review Worksheet - Calculated Values are in blue - </t>
    </r>
    <r>
      <rPr>
        <b/>
        <sz val="11"/>
        <color rgb="FF0000FF"/>
        <rFont val="Calibri"/>
        <family val="2"/>
      </rPr>
      <t>1234</t>
    </r>
  </si>
  <si>
    <r>
      <t xml:space="preserve">1. 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Current Bond Amount</t>
    </r>
  </si>
  <si>
    <t xml:space="preserve">2. Bond Increase  Amount </t>
  </si>
  <si>
    <t>3. New Recommended Bond Amount</t>
  </si>
  <si>
    <t>4. Bond Number</t>
  </si>
  <si>
    <t>5. Review Date</t>
  </si>
  <si>
    <t>6. Operator</t>
  </si>
  <si>
    <t>7. Bond Type</t>
  </si>
  <si>
    <t>See Details for Each Row on the Next Sheet</t>
  </si>
  <si>
    <r>
      <rPr>
        <b/>
        <sz val="12"/>
        <color indexed="12"/>
        <rFont val="Calibri"/>
        <family val="2"/>
      </rPr>
      <t xml:space="preserve">    </t>
    </r>
    <r>
      <rPr>
        <sz val="12"/>
        <color indexed="8"/>
        <rFont val="Calibri"/>
        <family val="2"/>
      </rPr>
      <t xml:space="preserve">Number </t>
    </r>
  </si>
  <si>
    <t>Points</t>
  </si>
  <si>
    <t>8. Total Wells</t>
  </si>
  <si>
    <t>--------</t>
  </si>
  <si>
    <t xml:space="preserve">                   Well Status</t>
  </si>
  <si>
    <t>9. Total Number of Wells idle for 4 to 10 years</t>
  </si>
  <si>
    <t>10. Total Number of Wells idle for 11 to 20 years</t>
  </si>
  <si>
    <t>11. Total Number of Wells idle for 20 years or more</t>
  </si>
  <si>
    <t>12. Idled Wells to Total Wells Ratio (%)</t>
  </si>
  <si>
    <t xml:space="preserve">                   Compliance History</t>
  </si>
  <si>
    <t>13. Number of Major Incidents of Noncompliance (INCs) within the last 3 years</t>
  </si>
  <si>
    <r>
      <rPr>
        <b/>
        <sz val="12"/>
        <color rgb="FF000000"/>
        <rFont val="Calibri"/>
      </rPr>
      <t>14. Number of Minor INCs within the last 3 years</t>
    </r>
    <r>
      <rPr>
        <sz val="12"/>
        <color rgb="FF000000"/>
        <rFont val="Calibri"/>
      </rPr>
      <t xml:space="preserve"> </t>
    </r>
  </si>
  <si>
    <t>15. Number of Defaults on Any Bond in the last 3 years</t>
  </si>
  <si>
    <t xml:space="preserve">16. Number of Non-Compliance Shut-in/Shut-down of Operations in the last 3 years </t>
  </si>
  <si>
    <t>17. Number of Immediate Assessments Issued in the last 3 years</t>
  </si>
  <si>
    <t>18. Number of Civil Penalties Issued for Failure to Comply with INCs in the last 3 years</t>
  </si>
  <si>
    <t>19. Total</t>
  </si>
  <si>
    <t>For the purpose of this guidance, the following definitions apply:</t>
  </si>
  <si>
    <t>1. The term “well or wells” means any non Abondoned (ABD) wellbore, not well completion.</t>
  </si>
  <si>
    <t>2. Idled well means a well which has been non-operational for four consecutive years or longer.</t>
  </si>
  <si>
    <t>3. The bond review will be on any property covered by the operators bond.</t>
  </si>
  <si>
    <t xml:space="preserve">4. Operator-specific property is any Federal lease or portion thereof segregated for royalty purposes, by a communitization agreement, or a unit participating area operated by the same operator.  </t>
  </si>
  <si>
    <t>NOTES:</t>
  </si>
  <si>
    <t xml:space="preserve">A. An amount of $500 will be associated to each point. </t>
  </si>
  <si>
    <t>B. Bond increase is for the original bond of the Operator-specific property and this applies to lease, unit, state, and nationwide bonds.</t>
  </si>
  <si>
    <r>
      <t>C. The Calculated Values are in Blue (</t>
    </r>
    <r>
      <rPr>
        <sz val="11"/>
        <color indexed="12"/>
        <rFont val="Calibri"/>
        <family val="2"/>
      </rPr>
      <t>1234</t>
    </r>
    <r>
      <rPr>
        <sz val="11"/>
        <color theme="1"/>
        <rFont val="Calibri"/>
        <family val="2"/>
        <scheme val="minor"/>
      </rPr>
      <t>)</t>
    </r>
  </si>
  <si>
    <t>Bond Adequacy Review Consolidation Instructions</t>
  </si>
  <si>
    <t>Note: Suggest Printing in pdf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</si>
</sst>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9" fillId="0" borderId="0" xfId="0" applyFont="1"/>
    <xf numFmtId="164" fontId="0" fillId="0" borderId="0" xfId="0" applyNumberFormat="1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0" fontId="11" fillId="2" borderId="5" xfId="0" applyFont="1" applyFill="1" applyBorder="1" applyAlignment="1">
      <alignment horizontal="right"/>
    </xf>
    <xf numFmtId="49" fontId="12" fillId="0" borderId="0" xfId="0" applyNumberFormat="1" applyFont="1"/>
    <xf numFmtId="1" fontId="10" fillId="0" borderId="5" xfId="0" applyNumberFormat="1" applyFont="1" applyBorder="1" applyAlignment="1" applyProtection="1">
      <alignment horizontal="center" vertical="center"/>
      <protection locked="0"/>
    </xf>
    <xf numFmtId="164" fontId="13" fillId="2" borderId="5" xfId="1" applyNumberFormat="1" applyFont="1" applyFill="1" applyBorder="1" applyAlignment="1" applyProtection="1">
      <alignment horizontal="left"/>
    </xf>
    <xf numFmtId="0" fontId="10" fillId="3" borderId="2" xfId="0" quotePrefix="1" applyFont="1" applyFill="1" applyBorder="1" applyAlignment="1">
      <alignment horizontal="center" vertical="center" wrapText="1"/>
    </xf>
    <xf numFmtId="0" fontId="10" fillId="3" borderId="5" xfId="0" quotePrefix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 wrapText="1"/>
    </xf>
    <xf numFmtId="164" fontId="0" fillId="4" borderId="0" xfId="0" quotePrefix="1" applyNumberFormat="1" applyFill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164" fontId="8" fillId="0" borderId="0" xfId="0" applyNumberFormat="1" applyFont="1" applyAlignment="1">
      <alignment horizontal="center" vertical="center"/>
    </xf>
    <xf numFmtId="1" fontId="10" fillId="0" borderId="7" xfId="0" applyNumberFormat="1" applyFont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>
      <alignment horizontal="left"/>
    </xf>
    <xf numFmtId="3" fontId="11" fillId="2" borderId="5" xfId="0" applyNumberFormat="1" applyFont="1" applyFill="1" applyBorder="1" applyAlignment="1">
      <alignment horizontal="right"/>
    </xf>
    <xf numFmtId="165" fontId="12" fillId="2" borderId="5" xfId="1" applyNumberFormat="1" applyFont="1" applyFill="1" applyBorder="1" applyAlignment="1" applyProtection="1">
      <alignment horizontal="center"/>
    </xf>
    <xf numFmtId="165" fontId="12" fillId="2" borderId="5" xfId="2" applyNumberFormat="1" applyFont="1" applyFill="1" applyBorder="1" applyAlignment="1" applyProtection="1">
      <alignment horizontal="center"/>
    </xf>
    <xf numFmtId="0" fontId="7" fillId="0" borderId="0" xfId="0" applyFont="1"/>
    <xf numFmtId="0" fontId="11" fillId="3" borderId="6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1" fillId="4" borderId="6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4" fillId="4" borderId="3" xfId="0" applyFont="1" applyFill="1" applyBorder="1" applyAlignment="1">
      <alignment horizontal="center" vertical="center"/>
    </xf>
    <xf numFmtId="0" fontId="0" fillId="4" borderId="2" xfId="0" applyFill="1" applyBorder="1"/>
    <xf numFmtId="0" fontId="19" fillId="0" borderId="0" xfId="0" applyFont="1"/>
    <xf numFmtId="0" fontId="0" fillId="0" borderId="10" xfId="0" applyBorder="1"/>
    <xf numFmtId="0" fontId="20" fillId="0" borderId="0" xfId="0" applyFont="1"/>
    <xf numFmtId="0" fontId="13" fillId="3" borderId="12" xfId="0" applyFont="1" applyFill="1" applyBorder="1"/>
    <xf numFmtId="0" fontId="10" fillId="3" borderId="2" xfId="0" applyFont="1" applyFill="1" applyBorder="1" applyAlignment="1">
      <alignment horizontal="right" vertical="center"/>
    </xf>
    <xf numFmtId="0" fontId="21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6" fillId="0" borderId="6" xfId="0" applyFont="1" applyBorder="1"/>
    <xf numFmtId="0" fontId="0" fillId="0" borderId="6" xfId="0" applyBorder="1"/>
    <xf numFmtId="1" fontId="15" fillId="3" borderId="5" xfId="0" applyNumberFormat="1" applyFont="1" applyFill="1" applyBorder="1" applyAlignment="1">
      <alignment horizontal="center" vertical="center"/>
    </xf>
    <xf numFmtId="1" fontId="15" fillId="3" borderId="1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0" fillId="0" borderId="2" xfId="0" applyBorder="1"/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64" fontId="13" fillId="2" borderId="6" xfId="2" applyNumberFormat="1" applyFont="1" applyFill="1" applyBorder="1" applyAlignment="1" applyProtection="1">
      <alignment horizontal="left" wrapText="1"/>
    </xf>
    <xf numFmtId="0" fontId="13" fillId="2" borderId="2" xfId="0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10" fillId="0" borderId="6" xfId="1" applyNumberFormat="1" applyFont="1" applyBorder="1" applyAlignment="1" applyProtection="1">
      <alignment horizontal="center" vertical="center"/>
      <protection locked="0"/>
    </xf>
    <xf numFmtId="164" fontId="10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14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D1CEBC94-0B0A-462E-A2AA-F6205C09B2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466725</xdr:colOff>
      <xdr:row>32</xdr:row>
      <xdr:rowOff>161924</xdr:rowOff>
    </xdr:to>
    <xdr:pic>
      <xdr:nvPicPr>
        <xdr:cNvPr id="2" name="Picture 1" descr="Bond Adequacy Review Worksheet Picture">
          <a:extLst>
            <a:ext uri="{FF2B5EF4-FFF2-40B4-BE49-F238E27FC236}">
              <a16:creationId xmlns:a16="http://schemas.microsoft.com/office/drawing/2014/main" id="{BA6560FF-4216-B2AD-23BE-A9F0B3A23628}"/>
            </a:ext>
            <a:ext uri="{147F2762-F138-4A5C-976F-8EAC2B608ADB}">
              <a16:predDERef xmlns:a16="http://schemas.microsoft.com/office/drawing/2014/main" pred="{BA154B21-C94A-DD72-FFBA-FE52A46EA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28850"/>
          <a:ext cx="7772400" cy="4943475"/>
        </a:xfrm>
        <a:prstGeom prst="rect">
          <a:avLst/>
        </a:prstGeom>
      </xdr:spPr>
    </xdr:pic>
    <xdr:clientData/>
  </xdr:twoCellAnchor>
  <xdr:twoCellAnchor editAs="oneCell">
    <xdr:from>
      <xdr:col>2</xdr:col>
      <xdr:colOff>527459</xdr:colOff>
      <xdr:row>11</xdr:row>
      <xdr:rowOff>264242</xdr:rowOff>
    </xdr:from>
    <xdr:to>
      <xdr:col>6</xdr:col>
      <xdr:colOff>505234</xdr:colOff>
      <xdr:row>33</xdr:row>
      <xdr:rowOff>7067</xdr:rowOff>
    </xdr:to>
    <xdr:pic>
      <xdr:nvPicPr>
        <xdr:cNvPr id="3" name="Picture 2" descr="Bond Adequacy Review Worksheet Instructions">
          <a:extLst>
            <a:ext uri="{FF2B5EF4-FFF2-40B4-BE49-F238E27FC236}">
              <a16:creationId xmlns:a16="http://schemas.microsoft.com/office/drawing/2014/main" id="{CC19C19E-8BFA-DCD7-8080-259A0F62C393}"/>
            </a:ext>
            <a:ext uri="{147F2762-F138-4A5C-976F-8EAC2B608ADB}">
              <a16:predDERef xmlns:a16="http://schemas.microsoft.com/office/drawing/2014/main" pred="{BA6560FF-4216-B2AD-23BE-A9F0B3A23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8185" y="2671097"/>
          <a:ext cx="4917563" cy="45904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219075</xdr:rowOff>
    </xdr:from>
    <xdr:to>
      <xdr:col>2</xdr:col>
      <xdr:colOff>466725</xdr:colOff>
      <xdr:row>61</xdr:row>
      <xdr:rowOff>161924</xdr:rowOff>
    </xdr:to>
    <xdr:pic>
      <xdr:nvPicPr>
        <xdr:cNvPr id="4" name="Picture 3" descr="Bond Adequacy Review Worksheet Picture">
          <a:extLst>
            <a:ext uri="{FF2B5EF4-FFF2-40B4-BE49-F238E27FC236}">
              <a16:creationId xmlns:a16="http://schemas.microsoft.com/office/drawing/2014/main" id="{4A4375C1-3F0E-4680-B748-0710DA38B318}"/>
            </a:ext>
            <a:ext uri="{147F2762-F138-4A5C-976F-8EAC2B608ADB}">
              <a16:predDERef xmlns:a16="http://schemas.microsoft.com/office/drawing/2014/main" pred="{CC19C19E-8BFA-DCD7-8080-259A0F62C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10475"/>
          <a:ext cx="7772400" cy="494347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37</xdr:row>
      <xdr:rowOff>57150</xdr:rowOff>
    </xdr:from>
    <xdr:to>
      <xdr:col>3</xdr:col>
      <xdr:colOff>342900</xdr:colOff>
      <xdr:row>61</xdr:row>
      <xdr:rowOff>152399</xdr:rowOff>
    </xdr:to>
    <xdr:pic>
      <xdr:nvPicPr>
        <xdr:cNvPr id="6" name="Picture 5" descr="Bond Adequacy Review Consolidation Instructions">
          <a:extLst>
            <a:ext uri="{FF2B5EF4-FFF2-40B4-BE49-F238E27FC236}">
              <a16:creationId xmlns:a16="http://schemas.microsoft.com/office/drawing/2014/main" id="{F09AEDFC-A43C-597D-5905-07ED26CA792E}"/>
            </a:ext>
            <a:ext uri="{147F2762-F138-4A5C-976F-8EAC2B608ADB}">
              <a16:predDERef xmlns:a16="http://schemas.microsoft.com/office/drawing/2014/main" pred="{4A4375C1-3F0E-4680-B748-0710DA38B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2400" y="8277225"/>
          <a:ext cx="2847975" cy="466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150454</xdr:rowOff>
    </xdr:from>
    <xdr:to>
      <xdr:col>16</xdr:col>
      <xdr:colOff>82550</xdr:colOff>
      <xdr:row>32</xdr:row>
      <xdr:rowOff>115324</xdr:rowOff>
    </xdr:to>
    <xdr:pic>
      <xdr:nvPicPr>
        <xdr:cNvPr id="4" name="Picture 3" descr="Bond Adequacy Review Worksheet Picture&#10;(Printable Version)">
          <a:extLst>
            <a:ext uri="{FF2B5EF4-FFF2-40B4-BE49-F238E27FC236}">
              <a16:creationId xmlns:a16="http://schemas.microsoft.com/office/drawing/2014/main" id="{DFD354B6-B173-3821-5869-A4DE308D3544}"/>
            </a:ext>
            <a:ext uri="{147F2762-F138-4A5C-976F-8EAC2B608ADB}">
              <a16:predDERef xmlns:a16="http://schemas.microsoft.com/office/drawing/2014/main" pred="{09C53F09-C5C8-73B6-65F9-7AE02E3FC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0454"/>
          <a:ext cx="9914808" cy="5864225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190500</xdr:colOff>
      <xdr:row>2</xdr:row>
      <xdr:rowOff>102625</xdr:rowOff>
    </xdr:from>
    <xdr:to>
      <xdr:col>22</xdr:col>
      <xdr:colOff>384073</xdr:colOff>
      <xdr:row>31</xdr:row>
      <xdr:rowOff>107541</xdr:rowOff>
    </xdr:to>
    <xdr:pic>
      <xdr:nvPicPr>
        <xdr:cNvPr id="5" name="Picture 4" descr="Bond Adequacy Review Worksheet Instructions &#10;(Printable Version)">
          <a:extLst>
            <a:ext uri="{FF2B5EF4-FFF2-40B4-BE49-F238E27FC236}">
              <a16:creationId xmlns:a16="http://schemas.microsoft.com/office/drawing/2014/main" id="{B51E31C2-75FC-F3E2-8172-3FABAC6A2522}"/>
            </a:ext>
            <a:ext uri="{147F2762-F138-4A5C-976F-8EAC2B608ADB}">
              <a16:predDERef xmlns:a16="http://schemas.microsoft.com/office/drawing/2014/main" pred="{DFD354B6-B173-3821-5869-A4DE308D3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2758" y="471335"/>
          <a:ext cx="3880670" cy="5351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"/>
  <sheetViews>
    <sheetView showGridLines="0" showRuler="0" showWhiteSpace="0" zoomScale="80" zoomScaleNormal="80" zoomScalePageLayoutView="85" workbookViewId="0">
      <selection activeCell="C2" sqref="C2"/>
    </sheetView>
  </sheetViews>
  <sheetFormatPr defaultRowHeight="14.5" x14ac:dyDescent="0.35"/>
  <cols>
    <col min="1" max="1" width="7.453125" customWidth="1"/>
    <col min="2" max="2" width="27.453125" customWidth="1"/>
    <col min="3" max="3" width="16.7265625" customWidth="1"/>
    <col min="4" max="4" width="28.26953125" customWidth="1"/>
    <col min="5" max="5" width="19.26953125" customWidth="1"/>
    <col min="6" max="6" width="28.81640625" customWidth="1"/>
    <col min="7" max="7" width="15.7265625" customWidth="1"/>
    <col min="8" max="8" width="21" customWidth="1"/>
    <col min="9" max="9" width="18.1796875" bestFit="1" customWidth="1"/>
    <col min="10" max="10" width="10.7265625" customWidth="1"/>
  </cols>
  <sheetData>
    <row r="1" spans="2:9" ht="21.75" customHeight="1" thickBot="1" x14ac:dyDescent="0.4">
      <c r="B1" s="42" t="s">
        <v>0</v>
      </c>
      <c r="C1" s="43"/>
      <c r="D1" s="43"/>
      <c r="E1" s="43"/>
      <c r="F1" s="43"/>
      <c r="G1" s="43"/>
      <c r="H1" s="43"/>
    </row>
    <row r="2" spans="2:9" ht="21" customHeight="1" thickTop="1" thickBot="1" x14ac:dyDescent="0.4">
      <c r="B2" s="11" t="s">
        <v>1</v>
      </c>
      <c r="C2" s="24">
        <v>0</v>
      </c>
      <c r="D2" s="14" t="s">
        <v>2</v>
      </c>
      <c r="E2" s="25">
        <f>IF(G13&gt;50,"Full Liability Bond",IF(H21*500&lt;C2,0,IF(H21*500&gt;=C2,IF(H21*500-C2&lt;0,0,IF(H21*500-C2&gt;=0,(H21*500)-C2)))))</f>
        <v>372500</v>
      </c>
      <c r="F2" s="55" t="s">
        <v>3</v>
      </c>
      <c r="G2" s="56"/>
      <c r="H2" s="26">
        <f>IF(G13&gt;50,"Coordinate with FOs",E2+C2)</f>
        <v>372500</v>
      </c>
    </row>
    <row r="3" spans="2:9" ht="4.5" customHeight="1" thickTop="1" thickBot="1" x14ac:dyDescent="0.4">
      <c r="B3" s="6"/>
      <c r="C3" s="6"/>
      <c r="D3" s="6"/>
      <c r="E3" s="6"/>
      <c r="F3" s="6"/>
      <c r="G3" s="6"/>
      <c r="H3" s="6"/>
    </row>
    <row r="4" spans="2:9" ht="26.25" customHeight="1" thickTop="1" thickBot="1" x14ac:dyDescent="0.4">
      <c r="B4" s="23" t="s">
        <v>4</v>
      </c>
      <c r="C4" s="44"/>
      <c r="D4" s="19"/>
      <c r="E4" s="20"/>
      <c r="F4" s="23" t="s">
        <v>5</v>
      </c>
      <c r="G4" s="62"/>
      <c r="H4" s="62"/>
    </row>
    <row r="5" spans="2:9" ht="15.75" customHeight="1" thickTop="1" thickBot="1" x14ac:dyDescent="0.4">
      <c r="B5" s="23" t="s">
        <v>6</v>
      </c>
      <c r="C5" s="59"/>
      <c r="D5" s="60"/>
      <c r="E5" s="61"/>
      <c r="F5" s="23" t="s">
        <v>7</v>
      </c>
      <c r="G5" s="63"/>
      <c r="H5" s="63"/>
    </row>
    <row r="6" spans="2:9" ht="4.5" hidden="1" customHeight="1" thickTop="1" thickBot="1" x14ac:dyDescent="0.4">
      <c r="B6" s="7"/>
      <c r="C6" s="8"/>
      <c r="D6" s="8"/>
      <c r="E6" s="8"/>
      <c r="F6" s="8"/>
      <c r="G6" s="9"/>
      <c r="H6" s="6"/>
    </row>
    <row r="7" spans="2:9" ht="17.25" customHeight="1" thickTop="1" thickBot="1" x14ac:dyDescent="0.4">
      <c r="B7" s="57" t="s">
        <v>8</v>
      </c>
      <c r="C7" s="58"/>
      <c r="D7" s="58"/>
      <c r="E7" s="12"/>
      <c r="F7" s="10"/>
      <c r="G7" s="17" t="s">
        <v>9</v>
      </c>
      <c r="H7" s="15" t="s">
        <v>10</v>
      </c>
    </row>
    <row r="8" spans="2:9" ht="15.75" customHeight="1" thickTop="1" thickBot="1" x14ac:dyDescent="0.4">
      <c r="B8" s="28" t="s">
        <v>11</v>
      </c>
      <c r="C8" s="29"/>
      <c r="D8" s="29"/>
      <c r="E8" s="29"/>
      <c r="F8" s="30"/>
      <c r="G8" s="13">
        <v>6</v>
      </c>
      <c r="H8" s="16" t="s">
        <v>12</v>
      </c>
      <c r="I8" s="2"/>
    </row>
    <row r="9" spans="2:9" ht="16.5" thickTop="1" thickBot="1" x14ac:dyDescent="0.4">
      <c r="B9" s="31" t="s">
        <v>13</v>
      </c>
      <c r="C9" s="33"/>
      <c r="D9" s="33"/>
      <c r="E9" s="33"/>
      <c r="F9" s="34"/>
      <c r="G9" s="45"/>
      <c r="H9" s="50"/>
    </row>
    <row r="10" spans="2:9" ht="14.25" customHeight="1" thickTop="1" thickBot="1" x14ac:dyDescent="0.4">
      <c r="B10" s="28" t="s">
        <v>14</v>
      </c>
      <c r="C10" s="29"/>
      <c r="D10" s="29"/>
      <c r="E10" s="29"/>
      <c r="F10" s="30"/>
      <c r="G10" s="4">
        <v>1</v>
      </c>
      <c r="H10" s="46">
        <f>G10*20</f>
        <v>20</v>
      </c>
      <c r="I10" s="3"/>
    </row>
    <row r="11" spans="2:9" ht="14.25" customHeight="1" thickTop="1" thickBot="1" x14ac:dyDescent="0.4">
      <c r="B11" s="28" t="s">
        <v>15</v>
      </c>
      <c r="C11" s="29"/>
      <c r="D11" s="29"/>
      <c r="E11" s="29"/>
      <c r="F11" s="30"/>
      <c r="G11" s="4">
        <v>1</v>
      </c>
      <c r="H11" s="46">
        <f>G11*40</f>
        <v>40</v>
      </c>
      <c r="I11" s="3"/>
    </row>
    <row r="12" spans="2:9" ht="16.5" thickTop="1" thickBot="1" x14ac:dyDescent="0.4">
      <c r="B12" s="28" t="s">
        <v>16</v>
      </c>
      <c r="C12" s="29"/>
      <c r="D12" s="29"/>
      <c r="E12" s="29"/>
      <c r="F12" s="30"/>
      <c r="G12" s="4">
        <v>1</v>
      </c>
      <c r="H12" s="46">
        <f>G12*150</f>
        <v>150</v>
      </c>
      <c r="I12" s="3"/>
    </row>
    <row r="13" spans="2:9" ht="16.5" thickTop="1" thickBot="1" x14ac:dyDescent="0.4">
      <c r="B13" s="28" t="s">
        <v>17</v>
      </c>
      <c r="C13" s="29"/>
      <c r="D13" s="29"/>
      <c r="E13" s="29"/>
      <c r="F13" s="30"/>
      <c r="G13" s="49">
        <f>((G10+G11+G12)/G8)*100</f>
        <v>50</v>
      </c>
      <c r="H13" s="46" t="str">
        <f>IF(G13&gt;=50,"Full Liability Bond","No Full Liability Bond")</f>
        <v>Full Liability Bond</v>
      </c>
      <c r="I13" s="3"/>
    </row>
    <row r="14" spans="2:9" ht="15" customHeight="1" thickTop="1" thickBot="1" x14ac:dyDescent="0.4">
      <c r="B14" s="31" t="s">
        <v>18</v>
      </c>
      <c r="C14" s="32"/>
      <c r="D14" s="35"/>
      <c r="E14" s="18"/>
      <c r="F14" s="36"/>
      <c r="G14" s="45"/>
      <c r="H14" s="50"/>
    </row>
    <row r="15" spans="2:9" ht="17.25" customHeight="1" thickTop="1" thickBot="1" x14ac:dyDescent="0.4">
      <c r="B15" s="28" t="s">
        <v>19</v>
      </c>
      <c r="C15" s="29"/>
      <c r="D15" s="29"/>
      <c r="E15" s="29"/>
      <c r="F15" s="30"/>
      <c r="G15" s="5">
        <v>1</v>
      </c>
      <c r="H15" s="46">
        <f>G15*10</f>
        <v>10</v>
      </c>
      <c r="I15" s="3"/>
    </row>
    <row r="16" spans="2:9" ht="17.25" customHeight="1" thickTop="1" thickBot="1" x14ac:dyDescent="0.4">
      <c r="B16" s="28" t="s">
        <v>20</v>
      </c>
      <c r="C16" s="29"/>
      <c r="D16" s="29"/>
      <c r="E16" s="29"/>
      <c r="F16" s="30"/>
      <c r="G16" s="4">
        <v>1</v>
      </c>
      <c r="H16" s="46">
        <f>G16*5</f>
        <v>5</v>
      </c>
      <c r="I16" s="3"/>
    </row>
    <row r="17" spans="2:9" ht="17.25" customHeight="1" thickTop="1" thickBot="1" x14ac:dyDescent="0.4">
      <c r="B17" s="28" t="s">
        <v>21</v>
      </c>
      <c r="C17" s="29"/>
      <c r="D17" s="29"/>
      <c r="E17" s="29"/>
      <c r="F17" s="30"/>
      <c r="G17" s="4">
        <v>1</v>
      </c>
      <c r="H17" s="46">
        <f>G17*300</f>
        <v>300</v>
      </c>
      <c r="I17" s="3"/>
    </row>
    <row r="18" spans="2:9" ht="17.25" customHeight="1" thickTop="1" thickBot="1" x14ac:dyDescent="0.4">
      <c r="B18" s="28" t="s">
        <v>22</v>
      </c>
      <c r="C18" s="29"/>
      <c r="D18" s="29"/>
      <c r="E18" s="29"/>
      <c r="F18" s="30"/>
      <c r="G18" s="4">
        <v>1</v>
      </c>
      <c r="H18" s="46">
        <f>G18*100</f>
        <v>100</v>
      </c>
      <c r="I18" s="3"/>
    </row>
    <row r="19" spans="2:9" ht="17.25" customHeight="1" thickTop="1" thickBot="1" x14ac:dyDescent="0.4">
      <c r="B19" s="28" t="s">
        <v>23</v>
      </c>
      <c r="C19" s="29"/>
      <c r="D19" s="29"/>
      <c r="E19" s="29"/>
      <c r="F19" s="30"/>
      <c r="G19" s="22">
        <v>1</v>
      </c>
      <c r="H19" s="47">
        <f>G19*20</f>
        <v>20</v>
      </c>
      <c r="I19" s="3"/>
    </row>
    <row r="20" spans="2:9" ht="16.5" customHeight="1" thickTop="1" thickBot="1" x14ac:dyDescent="0.4">
      <c r="B20" s="28" t="s">
        <v>24</v>
      </c>
      <c r="C20" s="29"/>
      <c r="D20" s="29"/>
      <c r="E20" s="29"/>
      <c r="F20" s="30"/>
      <c r="G20" s="4">
        <v>1</v>
      </c>
      <c r="H20" s="46">
        <f>G20*100</f>
        <v>100</v>
      </c>
      <c r="I20" s="3"/>
    </row>
    <row r="21" spans="2:9" ht="15" customHeight="1" thickTop="1" thickBot="1" x14ac:dyDescent="0.6">
      <c r="B21" s="1"/>
      <c r="E21" s="21"/>
      <c r="F21" s="40" t="s">
        <v>25</v>
      </c>
      <c r="G21" s="41"/>
      <c r="H21" s="46">
        <f>SUM(H15:H20,H10:H12)</f>
        <v>745</v>
      </c>
    </row>
    <row r="22" spans="2:9" ht="16" thickTop="1" x14ac:dyDescent="0.35">
      <c r="F22" s="7"/>
    </row>
  </sheetData>
  <sheetProtection selectLockedCells="1"/>
  <customSheetViews>
    <customSheetView guid="{29160EE7-E6A8-40F5-AB6E-2C5E504012CC}" showPageBreaks="1" showGridLines="0" hiddenRows="1" view="pageLayout" showRuler="0">
      <selection activeCell="G15" sqref="G15"/>
      <pageMargins left="0" right="0" top="0" bottom="0" header="0" footer="0"/>
      <pageSetup orientation="landscape" r:id="rId1"/>
      <headerFooter>
        <oddHeader>&amp;C&amp;"-,Bold"&amp;16Bond Adequacy Review and Increase Worksheet</oddHeader>
        <oddFooter>&amp;RAttachment 3</oddFooter>
      </headerFooter>
    </customSheetView>
    <customSheetView guid="{E72DC2F9-7266-448E-B77C-7673A03BA611}" showPageBreaks="1" showGridLines="0" hiddenRows="1" view="pageLayout" showRuler="0">
      <selection activeCell="B8" sqref="B8"/>
      <pageMargins left="0" right="0" top="0" bottom="0" header="0" footer="0"/>
      <pageSetup orientation="landscape" r:id="rId2"/>
      <headerFooter>
        <oddHeader>&amp;C&amp;"-,Bold"&amp;16Bond Adequacy Review and Increase Worksheet</oddHeader>
        <oddFooter>&amp;RAttachment 3</oddFooter>
      </headerFooter>
    </customSheetView>
  </customSheetViews>
  <mergeCells count="5">
    <mergeCell ref="F2:G2"/>
    <mergeCell ref="B7:D7"/>
    <mergeCell ref="C5:E5"/>
    <mergeCell ref="G4:H4"/>
    <mergeCell ref="G5:H5"/>
  </mergeCells>
  <pageMargins left="0.5" right="0.5" top="0.57870370370370405" bottom="0.75" header="0.2" footer="0.3"/>
  <pageSetup scale="77" orientation="landscape" r:id="rId3"/>
  <headerFooter>
    <oddHeader>&amp;C&amp;"-,Bold"&amp;16Bond Adequacy Review and Increase Worksheet</oddHeader>
    <oddFooter>&amp;RAttachment 3,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tabSelected="1" topLeftCell="A3" zoomScale="93" zoomScaleNormal="93" workbookViewId="0">
      <selection activeCell="E8" sqref="E8"/>
    </sheetView>
  </sheetViews>
  <sheetFormatPr defaultRowHeight="14.5" x14ac:dyDescent="0.35"/>
  <cols>
    <col min="1" max="1" width="85.54296875" customWidth="1"/>
    <col min="2" max="2" width="24" customWidth="1"/>
    <col min="3" max="3" width="44.54296875" customWidth="1"/>
    <col min="5" max="5" width="8.453125" customWidth="1"/>
  </cols>
  <sheetData>
    <row r="1" spans="1:5" ht="15.5" x14ac:dyDescent="0.35">
      <c r="A1" s="65" t="s">
        <v>26</v>
      </c>
      <c r="B1" s="65"/>
      <c r="C1" s="65"/>
    </row>
    <row r="2" spans="1:5" x14ac:dyDescent="0.35">
      <c r="A2" s="66" t="s">
        <v>27</v>
      </c>
      <c r="B2" s="66"/>
      <c r="C2" s="66"/>
    </row>
    <row r="3" spans="1:5" x14ac:dyDescent="0.35">
      <c r="A3" s="66" t="s">
        <v>28</v>
      </c>
      <c r="B3" s="66"/>
      <c r="C3" s="66"/>
    </row>
    <row r="4" spans="1:5" ht="18.75" customHeight="1" x14ac:dyDescent="0.35">
      <c r="A4" s="67" t="s">
        <v>29</v>
      </c>
      <c r="B4" s="67"/>
      <c r="C4" s="67"/>
    </row>
    <row r="5" spans="1:5" ht="30.75" customHeight="1" x14ac:dyDescent="0.35">
      <c r="A5" s="67" t="s">
        <v>30</v>
      </c>
      <c r="B5" s="67"/>
      <c r="C5" s="67"/>
      <c r="E5" s="39"/>
    </row>
    <row r="7" spans="1:5" ht="15.5" x14ac:dyDescent="0.35">
      <c r="A7" s="64" t="s">
        <v>31</v>
      </c>
      <c r="B7" s="64"/>
      <c r="C7" s="64"/>
    </row>
    <row r="8" spans="1:5" ht="15.5" x14ac:dyDescent="0.35">
      <c r="A8" s="52" t="s">
        <v>32</v>
      </c>
      <c r="B8" s="51"/>
      <c r="C8" s="51"/>
    </row>
    <row r="9" spans="1:5" ht="31" customHeight="1" x14ac:dyDescent="0.35">
      <c r="A9" s="53" t="s">
        <v>33</v>
      </c>
      <c r="B9" s="53"/>
      <c r="C9" s="68"/>
      <c r="D9" s="38"/>
    </row>
    <row r="10" spans="1:5" x14ac:dyDescent="0.35">
      <c r="A10" s="54" t="s">
        <v>34</v>
      </c>
      <c r="B10" s="54"/>
      <c r="C10" s="54"/>
    </row>
    <row r="12" spans="1:5" ht="30" customHeight="1" x14ac:dyDescent="0.35"/>
    <row r="15" spans="1:5" ht="61.5" customHeight="1" x14ac:dyDescent="0.35"/>
    <row r="36" spans="1:21" ht="18.5" x14ac:dyDescent="0.45">
      <c r="A36" s="48" t="s">
        <v>35</v>
      </c>
    </row>
    <row r="40" spans="1:21" x14ac:dyDescent="0.35"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x14ac:dyDescent="0.35"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x14ac:dyDescent="0.35"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35"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x14ac:dyDescent="0.35"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x14ac:dyDescent="0.35"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x14ac:dyDescent="0.35"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x14ac:dyDescent="0.35"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x14ac:dyDescent="0.35"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</sheetData>
  <sheetProtection selectLockedCells="1"/>
  <customSheetViews>
    <customSheetView guid="{29160EE7-E6A8-40F5-AB6E-2C5E504012CC}" showPageBreaks="1" view="pageLayout">
      <selection activeCell="A12" sqref="A12:C12"/>
      <pageMargins left="0" right="0" top="0" bottom="0" header="0" footer="0"/>
      <pageSetup orientation="landscape" r:id="rId1"/>
      <headerFooter>
        <oddHeader xml:space="preserve">&amp;C&amp;"-,Bold"&amp;12DETAIL INSTRUCTIONS ON BOND ADEQUACY REVIEW WORKSHEET
</oddHeader>
      </headerFooter>
    </customSheetView>
    <customSheetView guid="{E72DC2F9-7266-448E-B77C-7673A03BA611}" showPageBreaks="1" view="pageLayout">
      <selection activeCell="A4" sqref="A4:C4"/>
      <pageMargins left="0" right="0" top="0" bottom="0" header="0" footer="0"/>
      <pageSetup orientation="landscape" r:id="rId2"/>
      <headerFooter>
        <oddHeader xml:space="preserve">&amp;C&amp;"-,Bold"&amp;12DETAIL INSTRUCTIONS ON BOND ADEQUACY REVIEW WORKSHEET
</oddHeader>
      </headerFooter>
    </customSheetView>
  </customSheetViews>
  <mergeCells count="6">
    <mergeCell ref="A7:C7"/>
    <mergeCell ref="A1:C1"/>
    <mergeCell ref="A3:C3"/>
    <mergeCell ref="A4:C4"/>
    <mergeCell ref="A5:C5"/>
    <mergeCell ref="A2:C2"/>
  </mergeCells>
  <pageMargins left="0.7" right="0.7" top="0.75" bottom="0.75" header="0.3" footer="0.3"/>
  <pageSetup orientation="landscape" r:id="rId3"/>
  <headerFooter>
    <oddHeader xml:space="preserve">&amp;C&amp;"-,Bold"&amp;12DETAIL INSTRUCTIONS ON BOND ADEQUACY REVIEW WORKSHEET
</oddHead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7"/>
  <sheetViews>
    <sheetView topLeftCell="A4" zoomScale="62" zoomScaleNormal="62" workbookViewId="0">
      <selection activeCell="H42" sqref="H42"/>
    </sheetView>
  </sheetViews>
  <sheetFormatPr defaultRowHeight="14.5" x14ac:dyDescent="0.35"/>
  <sheetData>
    <row r="37" spans="1:1" x14ac:dyDescent="0.35">
      <c r="A37" s="27" t="s">
        <v>36</v>
      </c>
    </row>
  </sheetData>
  <pageMargins left="0.2" right="0.2" top="0.25" bottom="0.25" header="0" footer="0.05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FB58A213D464CAB1360405DFF0C0C" ma:contentTypeVersion="11" ma:contentTypeDescription="Create a new document." ma:contentTypeScope="" ma:versionID="b0cb1c6dd0b8b2e3185c06dfd61d9dc6">
  <xsd:schema xmlns:xsd="http://www.w3.org/2001/XMLSchema" xmlns:xs="http://www.w3.org/2001/XMLSchema" xmlns:p="http://schemas.microsoft.com/office/2006/metadata/properties" xmlns:ns1="http://schemas.microsoft.com/sharepoint/v3" xmlns:ns2="194f46c8-3843-47da-a6cb-51762f643d60" targetNamespace="http://schemas.microsoft.com/office/2006/metadata/properties" ma:root="true" ma:fieldsID="c72743810e544219a75d22327d49aa86" ns1:_="" ns2:_="">
    <xsd:import namespace="http://schemas.microsoft.com/sharepoint/v3"/>
    <xsd:import namespace="194f46c8-3843-47da-a6cb-51762f643d6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46c8-3843-47da-a6cb-51762f643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4F607A-A977-434D-A460-2CB866F33AEB}">
  <ds:schemaRefs>
    <ds:schemaRef ds:uri="55554c76-ad02-4564-840a-fc6218aff71d"/>
    <ds:schemaRef ds:uri="http://purl.org/dc/terms/"/>
    <ds:schemaRef ds:uri="http://www.w3.org/XML/1998/namespace"/>
    <ds:schemaRef ds:uri="http://purl.org/dc/elements/1.1/"/>
    <ds:schemaRef ds:uri="http://purl.org/dc/dcmitype/"/>
    <ds:schemaRef ds:uri="ed868823-fa5b-48c6-ac6b-16aa9d7928db"/>
    <ds:schemaRef ds:uri="31062a0d-ede8-4112-b4bb-00a9c1bc8e1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8C9D1E-A0D7-4959-8AFC-FA9A6BD19068}"/>
</file>

<file path=customXml/itemProps3.xml><?xml version="1.0" encoding="utf-8"?>
<ds:datastoreItem xmlns:ds="http://schemas.openxmlformats.org/officeDocument/2006/customXml" ds:itemID="{A2944511-832C-4288-A895-2DC192FD58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Bond Adequacy Worksheet</vt:lpstr>
      <vt:lpstr>Instructions</vt:lpstr>
      <vt:lpstr>Printable-Instruction-sheet</vt:lpstr>
    </vt:vector>
  </TitlesOfParts>
  <Manager/>
  <Company>Bureau of Land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mriches@blm.gov;sdutta@blm.gov</dc:creator>
  <cp:keywords/>
  <dc:description/>
  <cp:lastModifiedBy>Tambekou, William Maxim F</cp:lastModifiedBy>
  <cp:revision/>
  <dcterms:created xsi:type="dcterms:W3CDTF">2011-10-25T16:19:06Z</dcterms:created>
  <dcterms:modified xsi:type="dcterms:W3CDTF">2023-09-06T14:51:57Z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0x010100AEFFB58A213D464CAB1360405DFF0C0C</vt:lpwstr>
  </property>
  <property fmtid="{D5CDD505-2E9C-101B-9397-08002B2CF9AE}" pid="3" name="MediaServiceImageTags">
    <vt:lpwstr/>
  </property>
</Properties>
</file>